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30" windowWidth="19220" windowHeight="7730" tabRatio="770" activeTab="3"/>
  </bookViews>
  <sheets>
    <sheet name="SP 2+SP1" sheetId="1" r:id="rId1"/>
    <sheet name="Wtelno + Witoldowo" sheetId="4" r:id="rId2"/>
    <sheet name="Mąkowarsko + Buszkowo  " sheetId="5" r:id="rId3"/>
    <sheet name="Wierzchucin + Sitowiec " sheetId="6" r:id="rId4"/>
    <sheet name="ZS Sobieskiego" sheetId="8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Print_Area" localSheetId="2">'Mąkowarsko + Buszkowo  '!$A$1:$N$127</definedName>
    <definedName name="_xlnm.Print_Area" localSheetId="0">'SP 2+SP1'!$A$1:$O$292</definedName>
  </definedNames>
  <calcPr calcId="125725"/>
</workbook>
</file>

<file path=xl/calcChain.xml><?xml version="1.0" encoding="utf-8"?>
<calcChain xmlns="http://schemas.openxmlformats.org/spreadsheetml/2006/main">
  <c r="J31" i="1"/>
  <c r="J29"/>
  <c r="J28"/>
  <c r="J27"/>
  <c r="J30" s="1"/>
  <c r="F69" l="1"/>
  <c r="J21"/>
  <c r="I21"/>
  <c r="H21"/>
  <c r="G21"/>
  <c r="F21"/>
  <c r="E21"/>
  <c r="D21"/>
  <c r="C21"/>
  <c r="B21"/>
  <c r="K20"/>
  <c r="K19"/>
  <c r="K18"/>
  <c r="K17"/>
  <c r="K16"/>
  <c r="K15"/>
  <c r="A15"/>
  <c r="K14"/>
  <c r="A14"/>
  <c r="K13"/>
  <c r="A13"/>
  <c r="K12"/>
  <c r="A12"/>
  <c r="K11"/>
  <c r="A11"/>
  <c r="K10"/>
  <c r="A10"/>
  <c r="K9"/>
  <c r="A9"/>
  <c r="K8"/>
  <c r="A8"/>
  <c r="K7"/>
  <c r="A7"/>
  <c r="K6"/>
  <c r="A6"/>
  <c r="K5"/>
  <c r="A5"/>
  <c r="K4"/>
  <c r="A4"/>
  <c r="K22" l="1"/>
  <c r="K21"/>
  <c r="K18" i="4" l="1"/>
  <c r="A14"/>
  <c r="A15"/>
  <c r="A16"/>
  <c r="A17"/>
  <c r="A10" l="1"/>
  <c r="K9"/>
  <c r="A9"/>
  <c r="K8"/>
  <c r="A8"/>
  <c r="K7"/>
  <c r="A7"/>
  <c r="K6"/>
  <c r="K10" l="1"/>
  <c r="L21" i="6" l="1"/>
  <c r="L20"/>
  <c r="L19"/>
  <c r="L18"/>
  <c r="L17"/>
  <c r="L16"/>
  <c r="L15"/>
  <c r="L22" s="1"/>
  <c r="A22"/>
  <c r="K10" l="1"/>
  <c r="A10"/>
  <c r="K9"/>
  <c r="A9"/>
  <c r="K8"/>
  <c r="A8"/>
  <c r="A7"/>
  <c r="K6"/>
  <c r="A6"/>
  <c r="K5"/>
  <c r="A5"/>
  <c r="K11" l="1"/>
  <c r="K11" i="5" l="1"/>
  <c r="K10"/>
  <c r="K9"/>
  <c r="K8"/>
  <c r="K7"/>
  <c r="K6"/>
  <c r="K5"/>
  <c r="K12" s="1"/>
  <c r="K18" l="1"/>
  <c r="K17"/>
  <c r="K16"/>
  <c r="K19" l="1"/>
  <c r="C140" i="1" l="1"/>
  <c r="D140" s="1"/>
  <c r="E140" s="1"/>
  <c r="F140" s="1"/>
  <c r="C139"/>
  <c r="D139" s="1"/>
  <c r="E139" s="1"/>
  <c r="F139" s="1"/>
  <c r="C138"/>
  <c r="D138" s="1"/>
  <c r="E138" s="1"/>
  <c r="F138" s="1"/>
  <c r="C137"/>
  <c r="D137" s="1"/>
  <c r="E137" s="1"/>
  <c r="F137" s="1"/>
  <c r="C136"/>
  <c r="D136" s="1"/>
  <c r="E136" s="1"/>
  <c r="F136" s="1"/>
  <c r="C135"/>
  <c r="D135" s="1"/>
  <c r="E135" s="1"/>
  <c r="F135" s="1"/>
  <c r="C134"/>
  <c r="D134" s="1"/>
  <c r="E134" s="1"/>
  <c r="F134" s="1"/>
  <c r="C47"/>
  <c r="D47" s="1"/>
  <c r="E47" s="1"/>
  <c r="F47" s="1"/>
  <c r="D69"/>
  <c r="C69"/>
  <c r="C65"/>
  <c r="D65" s="1"/>
  <c r="E65" s="1"/>
  <c r="F65" s="1"/>
  <c r="E29" i="6" l="1"/>
  <c r="E31" l="1"/>
  <c r="E30"/>
  <c r="E28"/>
  <c r="E27"/>
  <c r="E26"/>
  <c r="B29" i="5"/>
  <c r="E28"/>
  <c r="E27"/>
  <c r="E26"/>
  <c r="E25"/>
  <c r="E24"/>
  <c r="E23"/>
  <c r="E36" i="1"/>
  <c r="E35"/>
  <c r="E34"/>
  <c r="E32" i="6" l="1"/>
  <c r="E40" i="1"/>
  <c r="E29" i="5"/>
  <c r="E25" i="4"/>
  <c r="E24"/>
  <c r="E23"/>
  <c r="E22"/>
  <c r="E26" l="1"/>
  <c r="F118" l="1"/>
  <c r="E118"/>
  <c r="D118"/>
  <c r="C118"/>
  <c r="B118"/>
  <c r="A118"/>
  <c r="F117"/>
  <c r="E117"/>
  <c r="D117"/>
  <c r="C117"/>
  <c r="B117"/>
  <c r="A117"/>
  <c r="F116"/>
  <c r="E116"/>
  <c r="D116"/>
  <c r="C116"/>
  <c r="B116"/>
  <c r="A116"/>
  <c r="F115"/>
  <c r="E115"/>
  <c r="D115"/>
  <c r="C115"/>
  <c r="B115"/>
  <c r="A115"/>
  <c r="F114"/>
  <c r="E114"/>
  <c r="D114"/>
  <c r="C114"/>
  <c r="B114"/>
  <c r="A114"/>
  <c r="F113"/>
  <c r="E113"/>
  <c r="D113"/>
  <c r="C113"/>
  <c r="B113"/>
  <c r="A113"/>
  <c r="F112"/>
  <c r="E112"/>
  <c r="D112"/>
  <c r="C112"/>
  <c r="B112"/>
  <c r="A112"/>
  <c r="F110"/>
  <c r="E110"/>
  <c r="D110"/>
  <c r="C110"/>
  <c r="B110"/>
  <c r="A110"/>
  <c r="F109"/>
  <c r="E109"/>
  <c r="D109"/>
  <c r="C109"/>
  <c r="B109"/>
  <c r="F108"/>
  <c r="E108"/>
  <c r="D108"/>
  <c r="C108"/>
  <c r="B108"/>
  <c r="A108"/>
  <c r="F107"/>
  <c r="E107"/>
  <c r="D107"/>
  <c r="C107"/>
  <c r="B107"/>
  <c r="A107"/>
  <c r="F106"/>
  <c r="E106"/>
  <c r="D106"/>
  <c r="C106"/>
  <c r="B106"/>
  <c r="A106"/>
  <c r="F105"/>
  <c r="E105"/>
  <c r="D105"/>
  <c r="C105"/>
  <c r="B105"/>
  <c r="A105"/>
  <c r="F103"/>
  <c r="E103"/>
  <c r="D103"/>
  <c r="C103"/>
  <c r="B103"/>
  <c r="A103"/>
  <c r="F102"/>
  <c r="E102"/>
  <c r="D102"/>
  <c r="C102"/>
  <c r="B102"/>
  <c r="A102"/>
  <c r="F101"/>
  <c r="E101"/>
  <c r="D101"/>
  <c r="C101"/>
  <c r="B101"/>
  <c r="A101"/>
  <c r="F100"/>
  <c r="E100"/>
  <c r="D100"/>
  <c r="C100"/>
  <c r="B100"/>
  <c r="A100"/>
  <c r="F99"/>
  <c r="E99"/>
  <c r="D99"/>
  <c r="C99"/>
  <c r="B99"/>
  <c r="A99"/>
  <c r="F98"/>
  <c r="E98"/>
  <c r="D98"/>
  <c r="C98"/>
  <c r="B98"/>
  <c r="A98"/>
  <c r="F97"/>
  <c r="E97"/>
  <c r="D97"/>
  <c r="C97"/>
  <c r="B97"/>
  <c r="A97"/>
  <c r="F95"/>
  <c r="E95"/>
  <c r="D95"/>
  <c r="C95"/>
  <c r="B95"/>
  <c r="A95"/>
  <c r="F94"/>
  <c r="E94"/>
  <c r="D94"/>
  <c r="C94"/>
  <c r="B94"/>
  <c r="A94"/>
  <c r="E83"/>
  <c r="D83"/>
  <c r="C83"/>
  <c r="B83"/>
  <c r="A83"/>
  <c r="E82"/>
  <c r="D82"/>
  <c r="C82"/>
  <c r="B82"/>
  <c r="A82"/>
  <c r="F80"/>
  <c r="E80"/>
  <c r="D80"/>
  <c r="C80"/>
  <c r="B80"/>
  <c r="A80"/>
  <c r="F79"/>
  <c r="E79"/>
  <c r="D79"/>
  <c r="C79"/>
  <c r="B79"/>
  <c r="A79"/>
  <c r="F78"/>
  <c r="E78"/>
  <c r="D78"/>
  <c r="C78"/>
  <c r="B78"/>
  <c r="A78"/>
  <c r="F76"/>
  <c r="E76"/>
  <c r="D76"/>
  <c r="C76"/>
  <c r="B76"/>
  <c r="A76"/>
  <c r="F75"/>
  <c r="E75"/>
  <c r="D75"/>
  <c r="C75"/>
  <c r="B75"/>
  <c r="A75"/>
  <c r="A18"/>
  <c r="K13"/>
  <c r="J13"/>
  <c r="I13"/>
  <c r="H13"/>
  <c r="G13"/>
  <c r="F13"/>
  <c r="E13"/>
  <c r="D13"/>
  <c r="C13"/>
  <c r="B13"/>
  <c r="A13"/>
  <c r="C58" i="1" l="1"/>
  <c r="D58" s="1"/>
  <c r="E58" s="1"/>
  <c r="F58" s="1"/>
  <c r="C57"/>
  <c r="D57" s="1"/>
  <c r="E57" s="1"/>
  <c r="F57" s="1"/>
  <c r="C56"/>
  <c r="D56" s="1"/>
  <c r="E56" s="1"/>
  <c r="F56" s="1"/>
  <c r="C55"/>
  <c r="D55" s="1"/>
  <c r="E55" s="1"/>
  <c r="F55" s="1"/>
  <c r="C48" l="1"/>
  <c r="D48" s="1"/>
  <c r="E48" s="1"/>
  <c r="F48" s="1"/>
  <c r="C49"/>
  <c r="D49" s="1"/>
  <c r="E49" s="1"/>
  <c r="F49" s="1"/>
  <c r="C50"/>
  <c r="D50" s="1"/>
  <c r="E50" s="1"/>
  <c r="F50" s="1"/>
  <c r="C51"/>
  <c r="D51" s="1"/>
  <c r="E51" s="1"/>
  <c r="F51" s="1"/>
  <c r="C52"/>
  <c r="D52" s="1"/>
  <c r="E52" s="1"/>
  <c r="F52" s="1"/>
  <c r="C54"/>
  <c r="D54" s="1"/>
  <c r="E54" s="1"/>
  <c r="F54" s="1"/>
  <c r="C59"/>
  <c r="D59" s="1"/>
  <c r="E59" s="1"/>
  <c r="F59" s="1"/>
  <c r="C60"/>
  <c r="D60" s="1"/>
  <c r="E60" s="1"/>
  <c r="F60" s="1"/>
  <c r="C62"/>
  <c r="D62" s="1"/>
  <c r="E62" s="1"/>
  <c r="F62" s="1"/>
  <c r="C64"/>
  <c r="D64" s="1"/>
  <c r="E64" s="1"/>
  <c r="F64" s="1"/>
  <c r="C89" l="1"/>
  <c r="D89"/>
  <c r="E89"/>
  <c r="F89"/>
  <c r="C88"/>
  <c r="D88"/>
  <c r="E88"/>
  <c r="F88"/>
  <c r="C94" l="1"/>
  <c r="D94"/>
  <c r="E94"/>
  <c r="F94"/>
  <c r="C92"/>
  <c r="D92"/>
  <c r="E92"/>
  <c r="F92"/>
  <c r="C91"/>
  <c r="D91"/>
  <c r="E91"/>
  <c r="F91"/>
  <c r="C90"/>
  <c r="D90"/>
  <c r="E90"/>
  <c r="F90"/>
  <c r="C87"/>
  <c r="D87"/>
  <c r="E87"/>
  <c r="F87"/>
  <c r="C86"/>
  <c r="D86"/>
  <c r="E86"/>
  <c r="F86"/>
  <c r="C85"/>
  <c r="D85"/>
  <c r="E85"/>
  <c r="F85"/>
</calcChain>
</file>

<file path=xl/sharedStrings.xml><?xml version="1.0" encoding="utf-8"?>
<sst xmlns="http://schemas.openxmlformats.org/spreadsheetml/2006/main" count="2627" uniqueCount="530">
  <si>
    <t>I-III</t>
  </si>
  <si>
    <t>IV-VI</t>
  </si>
  <si>
    <t>Razem</t>
  </si>
  <si>
    <t>Samociążek</t>
  </si>
  <si>
    <t>Stary Dwór</t>
  </si>
  <si>
    <t>Stopka</t>
  </si>
  <si>
    <t>Okole</t>
  </si>
  <si>
    <t>Bytkowice</t>
  </si>
  <si>
    <t>Iwickowo</t>
  </si>
  <si>
    <t>Bieskowo</t>
  </si>
  <si>
    <t>Młynkowo</t>
  </si>
  <si>
    <t>Sokole Kuźnica</t>
  </si>
  <si>
    <t>Nowy Dwór</t>
  </si>
  <si>
    <t>Skarbiewo</t>
  </si>
  <si>
    <t>Łąsko Wielkie</t>
  </si>
  <si>
    <t>Wilcze</t>
  </si>
  <si>
    <t>Dziedzinek</t>
  </si>
  <si>
    <t>Osiek</t>
  </si>
  <si>
    <t>Huta</t>
  </si>
  <si>
    <t>Gościeradz</t>
  </si>
  <si>
    <t>Tryszczyn</t>
  </si>
  <si>
    <t>Morzewiec</t>
  </si>
  <si>
    <t>Gimn.</t>
  </si>
  <si>
    <t>Lucim</t>
  </si>
  <si>
    <t>Gogolinek</t>
  </si>
  <si>
    <t>Lipinki</t>
  </si>
  <si>
    <t>Mąkowarsko</t>
  </si>
  <si>
    <t>Os. Łakomowo</t>
  </si>
  <si>
    <t>Rybkowo</t>
  </si>
  <si>
    <t>Wierzchucin Król.</t>
  </si>
  <si>
    <t>Wiskitno</t>
  </si>
  <si>
    <t>Wtelno</t>
  </si>
  <si>
    <t>1 PP</t>
  </si>
  <si>
    <t>1PP</t>
  </si>
  <si>
    <t>Więzowno</t>
  </si>
  <si>
    <t>Salno</t>
  </si>
  <si>
    <t>Gogolin</t>
  </si>
  <si>
    <t>Łąsko Małe</t>
  </si>
  <si>
    <t>Byszewo</t>
  </si>
  <si>
    <t>Trasy przywozu</t>
  </si>
  <si>
    <t xml:space="preserve">Trasa Nr 1 </t>
  </si>
  <si>
    <t>Poniedziałek</t>
  </si>
  <si>
    <t>Wtorek</t>
  </si>
  <si>
    <t>Środa</t>
  </si>
  <si>
    <t>Czwartek</t>
  </si>
  <si>
    <t>Piątek</t>
  </si>
  <si>
    <t xml:space="preserve">Trasa Nr 2 </t>
  </si>
  <si>
    <t>Trasy odwozu</t>
  </si>
  <si>
    <t>Szkoła - Witoldowo</t>
  </si>
  <si>
    <t>Buszkowo</t>
  </si>
  <si>
    <t>Wilcze I</t>
  </si>
  <si>
    <t>Wilcze II</t>
  </si>
  <si>
    <t>7.30</t>
  </si>
  <si>
    <t>7.40</t>
  </si>
  <si>
    <t>WilczeII</t>
  </si>
  <si>
    <t>7.45</t>
  </si>
  <si>
    <t>7.50</t>
  </si>
  <si>
    <t xml:space="preserve">Dziedzinek </t>
  </si>
  <si>
    <t>8.00</t>
  </si>
  <si>
    <t>Szkoła - Sitowiec</t>
  </si>
  <si>
    <t>8.10</t>
  </si>
  <si>
    <t>8.15</t>
  </si>
  <si>
    <t>12.55</t>
  </si>
  <si>
    <t>13.00</t>
  </si>
  <si>
    <t>13.10</t>
  </si>
  <si>
    <t>14.45</t>
  </si>
  <si>
    <t>14.55</t>
  </si>
  <si>
    <t>15.00</t>
  </si>
  <si>
    <t>Szkoła -Sitowiec</t>
  </si>
  <si>
    <t>13.20</t>
  </si>
  <si>
    <t>15.05</t>
  </si>
  <si>
    <t>15.10</t>
  </si>
  <si>
    <t>15.20</t>
  </si>
  <si>
    <t>6.50</t>
  </si>
  <si>
    <t>7.00</t>
  </si>
  <si>
    <t>7.05</t>
  </si>
  <si>
    <t>Szkoła - Wierzchucin Król.</t>
  </si>
  <si>
    <t>7.10</t>
  </si>
  <si>
    <t>7.22</t>
  </si>
  <si>
    <t>8.05</t>
  </si>
  <si>
    <t>13.35</t>
  </si>
  <si>
    <t>13.45</t>
  </si>
  <si>
    <t>Trasa Nr 3</t>
  </si>
  <si>
    <t>13.55</t>
  </si>
  <si>
    <t>14.25</t>
  </si>
  <si>
    <t>14.30</t>
  </si>
  <si>
    <t>14.35</t>
  </si>
  <si>
    <t>15.25</t>
  </si>
  <si>
    <t>15.30</t>
  </si>
  <si>
    <t>Szkoła -Buszkowo</t>
  </si>
  <si>
    <t>Szkoła - Buszkowo</t>
  </si>
  <si>
    <t>Szkoła - Wtelno</t>
  </si>
  <si>
    <t>7.15</t>
  </si>
  <si>
    <t>7.20</t>
  </si>
  <si>
    <t>7.25</t>
  </si>
  <si>
    <t>Szkoła - Mąkowarsko</t>
  </si>
  <si>
    <t>7.55</t>
  </si>
  <si>
    <t>14.40</t>
  </si>
  <si>
    <t>Lucim wyb.(Wilcza Góra)</t>
  </si>
  <si>
    <t>13.40</t>
  </si>
  <si>
    <t>14.00</t>
  </si>
  <si>
    <t>Lucim Wyb.(Wilcza Góra)</t>
  </si>
  <si>
    <t>14.15</t>
  </si>
  <si>
    <t>Mąkowarsko - Rybkowo</t>
  </si>
  <si>
    <t>14.05</t>
  </si>
  <si>
    <t>14.10</t>
  </si>
  <si>
    <t>14.20</t>
  </si>
  <si>
    <t>15.40</t>
  </si>
  <si>
    <t>15.50</t>
  </si>
  <si>
    <t>15.55</t>
  </si>
  <si>
    <t>Osiedle Łakomowo (pętla Dziedno)</t>
  </si>
  <si>
    <t>Gościeradz Kopalnia</t>
  </si>
  <si>
    <t>Gościeradz Wyczółkowo</t>
  </si>
  <si>
    <t>Tryszczyn ul. Podmiejska</t>
  </si>
  <si>
    <t>7.35</t>
  </si>
  <si>
    <t>15.15</t>
  </si>
  <si>
    <t>Koronowo ul. Sobieskiego</t>
  </si>
  <si>
    <t xml:space="preserve">Koronowo, ul. Sobieskiego </t>
  </si>
  <si>
    <t>13.50</t>
  </si>
  <si>
    <t>Sitowiec - Szkoła</t>
  </si>
  <si>
    <t>Dotyczy SP Sitowiec</t>
  </si>
  <si>
    <t>Wartość brutto  (iloczyn kolumny "Razem" i "Cena biletu"</t>
  </si>
  <si>
    <t>15.35</t>
  </si>
  <si>
    <t>15.45</t>
  </si>
  <si>
    <t>14.38</t>
  </si>
  <si>
    <t>Trasa Nr 1</t>
  </si>
  <si>
    <t>Samociążek, Sklep</t>
  </si>
  <si>
    <t>Samociążek, Szkoła</t>
  </si>
  <si>
    <t>7.33</t>
  </si>
  <si>
    <t>13.25</t>
  </si>
  <si>
    <t>………………………..</t>
  </si>
  <si>
    <t>pieczęć z nazwą wykonawcy</t>
  </si>
  <si>
    <t>……………………………….</t>
  </si>
  <si>
    <t>podpis osoby upoważnionej</t>
  </si>
  <si>
    <t>Formularz ofertowy</t>
  </si>
  <si>
    <t>Oświadczam w imieniu Wykonawcy, że usługa przewozu zostanie wykonana na warunkach określonych w zapytaniu ofertowym Zamawiającego</t>
  </si>
  <si>
    <t>XXXXXX</t>
  </si>
  <si>
    <t>Dotyczy SP Buszkowo</t>
  </si>
  <si>
    <t>Samociążek, Sklep GS</t>
  </si>
  <si>
    <t>Samociążek, Przy Krzyżu</t>
  </si>
  <si>
    <t>Samociążek, Pętla</t>
  </si>
  <si>
    <t>Cena biletu brutto</t>
  </si>
  <si>
    <t>Dotyczy ZS Wtelno</t>
  </si>
  <si>
    <t>Dotyczy Zespół Szkół, ul. Sobieskiego</t>
  </si>
  <si>
    <t>Zespół Szkół, ul. Sobieskiego, Koronowo</t>
  </si>
  <si>
    <t>Ceny biletów będą stosowane dla uczniów w zależności od trasy na której przewoźnik będzie swiadczył usługi. Wypełniany obligatoryjnie.</t>
  </si>
  <si>
    <t>Trasa Nr 1  - droga krajowa</t>
  </si>
  <si>
    <t>Nowy Dwór - Przystanek I</t>
  </si>
  <si>
    <t>Nowy Dwór - Przystanek II</t>
  </si>
  <si>
    <t>Nowy Dwór - Przystanek III</t>
  </si>
  <si>
    <t>Nowy Dwór - Przystanek IV</t>
  </si>
  <si>
    <t>Nowy Dwór - Przystanek V</t>
  </si>
  <si>
    <r>
      <t xml:space="preserve">Nowy Dwór - </t>
    </r>
    <r>
      <rPr>
        <i/>
        <sz val="8"/>
        <color theme="1"/>
        <rFont val="Calibri"/>
        <family val="2"/>
        <charset val="238"/>
        <scheme val="minor"/>
      </rPr>
      <t>(Droga Powiatowa)</t>
    </r>
    <r>
      <rPr>
        <sz val="11"/>
        <color theme="1"/>
        <rFont val="Calibri"/>
        <family val="2"/>
        <charset val="238"/>
        <scheme val="minor"/>
      </rPr>
      <t>Przystanek I</t>
    </r>
  </si>
  <si>
    <r>
      <t>Nowy Dwór -</t>
    </r>
    <r>
      <rPr>
        <sz val="8"/>
        <color theme="1"/>
        <rFont val="Calibri"/>
        <family val="2"/>
        <charset val="238"/>
        <scheme val="minor"/>
      </rPr>
      <t xml:space="preserve"> (Droga Powiatowa) </t>
    </r>
    <r>
      <rPr>
        <sz val="11"/>
        <color theme="1"/>
        <rFont val="Calibri"/>
        <family val="2"/>
        <charset val="238"/>
        <scheme val="minor"/>
      </rPr>
      <t>Przystanek II</t>
    </r>
  </si>
  <si>
    <r>
      <t xml:space="preserve">Nowy Dwór - </t>
    </r>
    <r>
      <rPr>
        <sz val="8"/>
        <color theme="1"/>
        <rFont val="Calibri"/>
        <family val="2"/>
        <charset val="238"/>
        <scheme val="minor"/>
      </rPr>
      <t xml:space="preserve">(Droga Powiatowa) </t>
    </r>
    <r>
      <rPr>
        <sz val="11"/>
        <color theme="1"/>
        <rFont val="Calibri"/>
        <family val="2"/>
        <charset val="238"/>
        <scheme val="minor"/>
      </rPr>
      <t>Przystanek III</t>
    </r>
  </si>
  <si>
    <r>
      <t xml:space="preserve">Nowy Dwór - </t>
    </r>
    <r>
      <rPr>
        <sz val="8"/>
        <color theme="1"/>
        <rFont val="Calibri"/>
        <family val="2"/>
        <charset val="238"/>
        <scheme val="minor"/>
      </rPr>
      <t xml:space="preserve">(Droga Powiatowa) </t>
    </r>
    <r>
      <rPr>
        <sz val="11"/>
        <color theme="1"/>
        <rFont val="Calibri"/>
        <family val="2"/>
        <charset val="238"/>
        <scheme val="minor"/>
      </rPr>
      <t>Przystanek IV</t>
    </r>
  </si>
  <si>
    <r>
      <t xml:space="preserve">Nowy Dwór - </t>
    </r>
    <r>
      <rPr>
        <sz val="8"/>
        <color theme="1"/>
        <rFont val="Calibri"/>
        <family val="2"/>
        <charset val="238"/>
        <scheme val="minor"/>
      </rPr>
      <t xml:space="preserve">(Droga Powiatowa) </t>
    </r>
    <r>
      <rPr>
        <sz val="11"/>
        <color theme="1"/>
        <rFont val="Calibri"/>
        <family val="2"/>
        <charset val="238"/>
        <scheme val="minor"/>
      </rPr>
      <t>Przystanek V</t>
    </r>
  </si>
  <si>
    <t>12.20</t>
  </si>
  <si>
    <t>16.23</t>
  </si>
  <si>
    <t xml:space="preserve">Szkoła - Wtelno </t>
  </si>
  <si>
    <t>I</t>
  </si>
  <si>
    <t>II</t>
  </si>
  <si>
    <t>III</t>
  </si>
  <si>
    <t>IV</t>
  </si>
  <si>
    <t>V</t>
  </si>
  <si>
    <t>VI</t>
  </si>
  <si>
    <t>xxxxxxxx</t>
  </si>
  <si>
    <t>SP</t>
  </si>
  <si>
    <t>xxxxxx</t>
  </si>
  <si>
    <t>Wartość brutto  (iloczyn kolumny "Razem" i "Cena biletu")</t>
  </si>
  <si>
    <t>13.07</t>
  </si>
  <si>
    <t>7.23</t>
  </si>
  <si>
    <t>7.27</t>
  </si>
  <si>
    <t>Razem korzystających :</t>
  </si>
  <si>
    <t>Trasa Nr 2</t>
  </si>
  <si>
    <t>Trasa Nr 4</t>
  </si>
  <si>
    <t>Trasa Nr 5</t>
  </si>
  <si>
    <t>x</t>
  </si>
  <si>
    <t>Nowaczkowo</t>
  </si>
  <si>
    <t>Gogolin skrzyżowanie</t>
  </si>
  <si>
    <t>7.12</t>
  </si>
  <si>
    <t>7.17</t>
  </si>
  <si>
    <t>Witoldowo 7</t>
  </si>
  <si>
    <t>Witoldowo sklep</t>
  </si>
  <si>
    <t>6.57</t>
  </si>
  <si>
    <t>7.03</t>
  </si>
  <si>
    <t>Tryszczyn ul. Długa/ul.Nad Brdą</t>
  </si>
  <si>
    <t>Tryszczyn ul. Długa/ul. Sosnowa</t>
  </si>
  <si>
    <t>7.19</t>
  </si>
  <si>
    <t>Tryszczyn Leśniczówka</t>
  </si>
  <si>
    <t>Tryszczyn Las(Pętla Atuobusowa) Ja</t>
  </si>
  <si>
    <t>7. 35</t>
  </si>
  <si>
    <t xml:space="preserve">Huta </t>
  </si>
  <si>
    <t>Sitowiec Szkoła</t>
  </si>
  <si>
    <t>7.57</t>
  </si>
  <si>
    <t xml:space="preserve">Wilcze </t>
  </si>
  <si>
    <t>Łąsko Wlk</t>
  </si>
  <si>
    <t>12.50</t>
  </si>
  <si>
    <t xml:space="preserve">Łąsko Małe </t>
  </si>
  <si>
    <t>13.46</t>
  </si>
  <si>
    <t>13.42</t>
  </si>
  <si>
    <t>Wilcze  II</t>
  </si>
  <si>
    <t>14.43</t>
  </si>
  <si>
    <t>VII</t>
  </si>
  <si>
    <t>Srebrnica</t>
  </si>
  <si>
    <t>Koronowo, ul. Zawadzkiego (SP 2)</t>
  </si>
  <si>
    <t xml:space="preserve">Środa </t>
  </si>
  <si>
    <t>15.14</t>
  </si>
  <si>
    <t>Stary Dwór , wybudowanie</t>
  </si>
  <si>
    <t>Stary Dwór,  wybudowanie</t>
  </si>
  <si>
    <t>13.09</t>
  </si>
  <si>
    <t>13.11</t>
  </si>
  <si>
    <t>13.13</t>
  </si>
  <si>
    <t>14.53</t>
  </si>
  <si>
    <t>VIII</t>
  </si>
  <si>
    <t>Dotyczy SP Makowarsko</t>
  </si>
  <si>
    <t>Kotomierska MGOK</t>
  </si>
  <si>
    <t>Kotomierska Projprzerm</t>
  </si>
  <si>
    <t>JP II - Paprociowa</t>
  </si>
  <si>
    <t>Lipkusz</t>
  </si>
  <si>
    <t>Letniskowa (Bazyliszek)</t>
  </si>
  <si>
    <t>Przemysłowa</t>
  </si>
  <si>
    <t>Pomianowskiego (ogródki działkowe)</t>
  </si>
  <si>
    <t>10.10</t>
  </si>
  <si>
    <t>Samociążek (pętla)</t>
  </si>
  <si>
    <t>12.40</t>
  </si>
  <si>
    <t>13.14</t>
  </si>
  <si>
    <t>13.32</t>
  </si>
  <si>
    <t>14.16</t>
  </si>
  <si>
    <t>14.18</t>
  </si>
  <si>
    <t>14.56</t>
  </si>
  <si>
    <t>15.11</t>
  </si>
  <si>
    <t>15.53</t>
  </si>
  <si>
    <t>16.01</t>
  </si>
  <si>
    <t>Koronowo, ul. Pomianowskiego (SP1)</t>
  </si>
  <si>
    <t>Tuszyny</t>
  </si>
  <si>
    <t>ilość dzieci w poziomach</t>
  </si>
  <si>
    <t>razem:</t>
  </si>
  <si>
    <t>DOTYCZY: Szkoły Podstawowj nr 1 w Koronowie</t>
  </si>
  <si>
    <t>ul. Pieczyska, Al. Jana Pawła II</t>
  </si>
  <si>
    <t>Mąkowarsko Rybkowo</t>
  </si>
  <si>
    <t>16.10</t>
  </si>
  <si>
    <t>Koronowo-PKS</t>
  </si>
  <si>
    <t>13.05</t>
  </si>
  <si>
    <t>14.50</t>
  </si>
  <si>
    <t>14.58</t>
  </si>
  <si>
    <t>15.03</t>
  </si>
  <si>
    <t>Nowy Dwór (droga krajowa, sklep GS)</t>
  </si>
  <si>
    <t>16.00</t>
  </si>
  <si>
    <t>16.15</t>
  </si>
  <si>
    <t>SUMA</t>
  </si>
  <si>
    <t>suma:</t>
  </si>
  <si>
    <t>Razem korzystających</t>
  </si>
  <si>
    <t xml:space="preserve">       </t>
  </si>
  <si>
    <t>SB</t>
  </si>
  <si>
    <t>PDP</t>
  </si>
  <si>
    <t>Dotyczy SP Wierzchucin Królewski</t>
  </si>
  <si>
    <t>Razem korzystających:</t>
  </si>
  <si>
    <t>Razem:</t>
  </si>
  <si>
    <t xml:space="preserve">Stary Dwór </t>
  </si>
  <si>
    <t xml:space="preserve">Iwickowo </t>
  </si>
  <si>
    <t>07.05</t>
  </si>
  <si>
    <t>07.08</t>
  </si>
  <si>
    <t>07.10</t>
  </si>
  <si>
    <t>07.16</t>
  </si>
  <si>
    <t>07.21</t>
  </si>
  <si>
    <t>07.24</t>
  </si>
  <si>
    <t>07.27</t>
  </si>
  <si>
    <t>07.30</t>
  </si>
  <si>
    <t>07.33</t>
  </si>
  <si>
    <t>07.35</t>
  </si>
  <si>
    <t>07.37</t>
  </si>
  <si>
    <t>07.48</t>
  </si>
  <si>
    <t>07.51</t>
  </si>
  <si>
    <t>07.54</t>
  </si>
  <si>
    <t>06.50</t>
  </si>
  <si>
    <t>07.00</t>
  </si>
  <si>
    <t>07.07</t>
  </si>
  <si>
    <t>07.13</t>
  </si>
  <si>
    <t>07.17</t>
  </si>
  <si>
    <t>07.20</t>
  </si>
  <si>
    <t>07.25</t>
  </si>
  <si>
    <t>07.32</t>
  </si>
  <si>
    <t>07.36</t>
  </si>
  <si>
    <t>07.39</t>
  </si>
  <si>
    <t>07.41</t>
  </si>
  <si>
    <t>07.43</t>
  </si>
  <si>
    <t>07.45</t>
  </si>
  <si>
    <t>07.47</t>
  </si>
  <si>
    <t>07.49</t>
  </si>
  <si>
    <t>07.50</t>
  </si>
  <si>
    <t>07.53</t>
  </si>
  <si>
    <t>Koronowo, ul. Farna (ZSS)</t>
  </si>
  <si>
    <t>12.58</t>
  </si>
  <si>
    <t>13.01</t>
  </si>
  <si>
    <t>13.03</t>
  </si>
  <si>
    <t>13.19</t>
  </si>
  <si>
    <t>10.00</t>
  </si>
  <si>
    <t>10.07</t>
  </si>
  <si>
    <t>10.30</t>
  </si>
  <si>
    <t>10.55</t>
  </si>
  <si>
    <t>11.00</t>
  </si>
  <si>
    <t>11.03</t>
  </si>
  <si>
    <t>11.07</t>
  </si>
  <si>
    <t>11.10</t>
  </si>
  <si>
    <t>13.16</t>
  </si>
  <si>
    <t>13.18</t>
  </si>
  <si>
    <t>13.27</t>
  </si>
  <si>
    <t xml:space="preserve">Młynkowo </t>
  </si>
  <si>
    <t>12.57</t>
  </si>
  <si>
    <t>13.04</t>
  </si>
  <si>
    <t>13.22</t>
  </si>
  <si>
    <t>13.58</t>
  </si>
  <si>
    <t>Kotomierska Projprzem</t>
  </si>
  <si>
    <t>14.01</t>
  </si>
  <si>
    <t>14.03</t>
  </si>
  <si>
    <t>14.07</t>
  </si>
  <si>
    <t>14.09</t>
  </si>
  <si>
    <t>14.11</t>
  </si>
  <si>
    <t>14.14</t>
  </si>
  <si>
    <t>14.19</t>
  </si>
  <si>
    <t>14.27</t>
  </si>
  <si>
    <t xml:space="preserve">Bieskowo </t>
  </si>
  <si>
    <t>stary Dwór</t>
  </si>
  <si>
    <t>13.59</t>
  </si>
  <si>
    <t>14.02</t>
  </si>
  <si>
    <t>14.17</t>
  </si>
  <si>
    <t>15.02</t>
  </si>
  <si>
    <t>15.04</t>
  </si>
  <si>
    <t>15.07</t>
  </si>
  <si>
    <t>15.09</t>
  </si>
  <si>
    <t>15.13</t>
  </si>
  <si>
    <t>15.22</t>
  </si>
  <si>
    <t>15.18</t>
  </si>
  <si>
    <t>15.44</t>
  </si>
  <si>
    <t>15.48</t>
  </si>
  <si>
    <t>15.33</t>
  </si>
  <si>
    <t>15.36</t>
  </si>
  <si>
    <t>15.38</t>
  </si>
  <si>
    <t>15.42</t>
  </si>
  <si>
    <t>15.57</t>
  </si>
  <si>
    <t>16.04</t>
  </si>
  <si>
    <t>16.14</t>
  </si>
  <si>
    <t>16.27</t>
  </si>
  <si>
    <t>Przyrzecze</t>
  </si>
  <si>
    <t>DOTYCZY: SZKOŁY PODSTAWOWEJ NR 2           W KORONOWIE</t>
  </si>
  <si>
    <t>Tryszczyn ul. Długa BISTRO</t>
  </si>
  <si>
    <t>Tryszczyn Świetlica</t>
  </si>
  <si>
    <t>Trasa  nr 1a</t>
  </si>
  <si>
    <t>Szkoła-Witoldowo</t>
  </si>
  <si>
    <t>X</t>
  </si>
  <si>
    <t>Trasa nr 3</t>
  </si>
  <si>
    <t xml:space="preserve">Trasy przywozu </t>
  </si>
  <si>
    <t xml:space="preserve">Trasy odwozu </t>
  </si>
  <si>
    <t>SUMA SP WIERZCHUCIN KRÓLEWSKI, SP SITOWIEC, ZS ul. Sobieskiego (Wartość podlegająca ocenie)</t>
  </si>
  <si>
    <t>Wilcze Aleja</t>
  </si>
  <si>
    <t xml:space="preserve">Łąsko Wielkie </t>
  </si>
  <si>
    <t>Krąpiewo</t>
  </si>
  <si>
    <t>Popielewo</t>
  </si>
  <si>
    <t xml:space="preserve">Wiskitno  "Ul" </t>
  </si>
  <si>
    <t xml:space="preserve">Wiskitno </t>
  </si>
  <si>
    <t>6.40</t>
  </si>
  <si>
    <t>6.45</t>
  </si>
  <si>
    <t>Wierzchucin Królewski</t>
  </si>
  <si>
    <t xml:space="preserve">Byszewo </t>
  </si>
  <si>
    <t>8:14</t>
  </si>
  <si>
    <t xml:space="preserve">Krąpiewo </t>
  </si>
  <si>
    <t xml:space="preserve">Sitowiec </t>
  </si>
  <si>
    <t xml:space="preserve">Osiek </t>
  </si>
  <si>
    <t>Tryszczyn/ Gościeradz</t>
  </si>
  <si>
    <t>Byszewo (Gogolin)</t>
  </si>
  <si>
    <t>Salno (Witoldowo)</t>
  </si>
  <si>
    <t>RAZEM</t>
  </si>
  <si>
    <t>Koronowo- PKS</t>
  </si>
  <si>
    <t>Nowy Dwór - (Droga Powiat.) Przystanek I</t>
  </si>
  <si>
    <t>Nowy Dwór - (Droga Powiat.) Przystanek II</t>
  </si>
  <si>
    <t>Nowy Dwór - (Droga Powiat.) Przystanek III</t>
  </si>
  <si>
    <t>Nowy Dwór - (Droga Powiat.) Przystanek IV</t>
  </si>
  <si>
    <t>Nowy Dwór - (Droga Powiat.) Przystanek V</t>
  </si>
  <si>
    <t>7.13</t>
  </si>
  <si>
    <t>7.16</t>
  </si>
  <si>
    <t>Szkoła Buszkowo</t>
  </si>
  <si>
    <t>7.26</t>
  </si>
  <si>
    <t>Lucim (skrzyżowanie)</t>
  </si>
  <si>
    <t>Lucim (wieś)</t>
  </si>
  <si>
    <t>7.38</t>
  </si>
  <si>
    <t>Osiedle Motyl</t>
  </si>
  <si>
    <t>7:57</t>
  </si>
  <si>
    <t>Mąkowarsko - PGR III</t>
  </si>
  <si>
    <t>8.03</t>
  </si>
  <si>
    <t>8.08</t>
  </si>
  <si>
    <t>Mąkowarsko - przedszkole</t>
  </si>
  <si>
    <t>8.32</t>
  </si>
  <si>
    <t>8.37</t>
  </si>
  <si>
    <t>Koronowo, ul. Farna - SP3</t>
  </si>
  <si>
    <t>8.42</t>
  </si>
  <si>
    <t>13.08</t>
  </si>
  <si>
    <t>13.17</t>
  </si>
  <si>
    <t>Lucim wieś</t>
  </si>
  <si>
    <t>14.59</t>
  </si>
  <si>
    <t>15.01</t>
  </si>
  <si>
    <t>15.41</t>
  </si>
  <si>
    <t xml:space="preserve">Lucim </t>
  </si>
  <si>
    <t>15.51</t>
  </si>
  <si>
    <t>Koronowo PKS</t>
  </si>
  <si>
    <t>Dziedno (pętla)</t>
  </si>
  <si>
    <t>Motyl - osiedle</t>
  </si>
  <si>
    <t>xxxxx</t>
  </si>
  <si>
    <t>xxxx</t>
  </si>
  <si>
    <t>razem</t>
  </si>
  <si>
    <t>suma</t>
  </si>
  <si>
    <t>xxx</t>
  </si>
  <si>
    <t>Bilety finansowane przez rodziców w ilości 26. Wartość nie stanowi zobowiązania Gminy.</t>
  </si>
  <si>
    <r>
      <rPr>
        <sz val="10"/>
        <color theme="1"/>
        <rFont val="Calibri"/>
        <family val="2"/>
        <charset val="238"/>
        <scheme val="minor"/>
      </rPr>
      <t>Wartość brutto  (iloczyn kolumny "Razem" i "Cena bilet</t>
    </r>
    <r>
      <rPr>
        <sz val="11"/>
        <color theme="1"/>
        <rFont val="Calibri"/>
        <family val="2"/>
        <charset val="238"/>
        <scheme val="minor"/>
      </rPr>
      <t>u"</t>
    </r>
  </si>
  <si>
    <t xml:space="preserve">  Zobowiązuje się zapewnić pojazd o wymaganej ilości miejsc dla dzieci faktycznie korzystających.</t>
  </si>
  <si>
    <r>
      <t xml:space="preserve"> </t>
    </r>
    <r>
      <rPr>
        <b/>
        <sz val="14"/>
        <color theme="1"/>
        <rFont val="Calibri"/>
        <family val="2"/>
        <charset val="238"/>
        <scheme val="minor"/>
      </rPr>
      <t xml:space="preserve"> Zobowiązuje się zapewnić pojazd o wymaganej ilości miejsc dla dzieci faktycznie korzystających.</t>
    </r>
  </si>
  <si>
    <t>UPRAWNIONYCH:</t>
  </si>
  <si>
    <r>
      <t>UPRAWNIONYCH:</t>
    </r>
    <r>
      <rPr>
        <b/>
        <sz val="12"/>
        <color rgb="FFFF0000"/>
        <rFont val="Calibri"/>
        <family val="2"/>
        <charset val="238"/>
        <scheme val="minor"/>
      </rPr>
      <t xml:space="preserve"> 78</t>
    </r>
  </si>
  <si>
    <r>
      <rPr>
        <b/>
        <sz val="11"/>
        <rFont val="Calibri"/>
        <family val="2"/>
        <charset val="238"/>
        <scheme val="minor"/>
      </rPr>
      <t>UPRAWNIONYCH</t>
    </r>
    <r>
      <rPr>
        <b/>
        <sz val="11"/>
        <color rgb="FFFF0000"/>
        <rFont val="Calibri"/>
        <family val="2"/>
        <charset val="238"/>
        <scheme val="minor"/>
      </rPr>
      <t>:</t>
    </r>
  </si>
  <si>
    <r>
      <t xml:space="preserve">UPRAWNIONYCH: </t>
    </r>
    <r>
      <rPr>
        <b/>
        <sz val="11"/>
        <color rgb="FFFF0000"/>
        <rFont val="Calibri"/>
        <family val="2"/>
        <charset val="238"/>
        <scheme val="minor"/>
      </rPr>
      <t>45</t>
    </r>
  </si>
  <si>
    <r>
      <t xml:space="preserve">UPRAWNIONYCH: </t>
    </r>
    <r>
      <rPr>
        <b/>
        <sz val="14"/>
        <color rgb="FFFF0000"/>
        <rFont val="Calibri"/>
        <family val="2"/>
        <charset val="238"/>
        <scheme val="minor"/>
      </rPr>
      <t xml:space="preserve"> 5</t>
    </r>
  </si>
  <si>
    <r>
      <t xml:space="preserve">UPRAWNIONYCH:  </t>
    </r>
    <r>
      <rPr>
        <b/>
        <sz val="14"/>
        <color rgb="FFFF0000"/>
        <rFont val="Calibri"/>
        <family val="2"/>
        <charset val="238"/>
        <scheme val="minor"/>
      </rPr>
      <t>6</t>
    </r>
  </si>
  <si>
    <r>
      <t xml:space="preserve">SUMA SP MĄKOWARSKO, SP BUSZKOWO, ZS Sobieskiego </t>
    </r>
    <r>
      <rPr>
        <b/>
        <sz val="12"/>
        <color rgb="FFFF0000"/>
        <rFont val="Calibri"/>
        <family val="2"/>
        <charset val="238"/>
        <scheme val="minor"/>
      </rPr>
      <t>(Wartość podlegająca ocenie)</t>
    </r>
  </si>
  <si>
    <r>
      <t>SUMA ZS WTELNO, SP WITOLDOWO, ZS Sobieskiego</t>
    </r>
    <r>
      <rPr>
        <b/>
        <sz val="11"/>
        <color rgb="FFFF0000"/>
        <rFont val="Calibri"/>
        <family val="2"/>
        <charset val="238"/>
        <scheme val="minor"/>
      </rPr>
      <t xml:space="preserve"> (Wartość podlegająca ocenie)</t>
    </r>
  </si>
  <si>
    <r>
      <t>SUMA SP nr 1, SP nr 2, ZS ul. Sobieskiego</t>
    </r>
    <r>
      <rPr>
        <b/>
        <sz val="12"/>
        <color rgb="FFFF0000"/>
        <rFont val="Calibri"/>
        <family val="2"/>
        <charset val="238"/>
        <scheme val="minor"/>
      </rPr>
      <t xml:space="preserve"> (Wartość podlegająca ocenie)</t>
    </r>
  </si>
  <si>
    <t>WYSIADAJĄCYCH UCZNIÓW</t>
  </si>
  <si>
    <t>WSIADAJĄCYCH UCZNIÓW</t>
  </si>
  <si>
    <t>17</t>
  </si>
  <si>
    <t>19</t>
  </si>
  <si>
    <t>21</t>
  </si>
  <si>
    <t>15</t>
  </si>
  <si>
    <t>12</t>
  </si>
  <si>
    <t>7</t>
  </si>
  <si>
    <t>11</t>
  </si>
  <si>
    <t>18</t>
  </si>
  <si>
    <t>20</t>
  </si>
  <si>
    <t xml:space="preserve"> CZĘŚĆ NUMER 1 KORONOWO   - szczegółowy wykaz cen oraz rozkład jazdy</t>
  </si>
  <si>
    <t>WARTOŚĆ KTÓRĄ NALEŻY WPISAĆ W FORMULARZU OFERTOWYM</t>
  </si>
  <si>
    <t>Trasa Nr 6</t>
  </si>
  <si>
    <t>Trasa Nr 7</t>
  </si>
  <si>
    <t>Trasa Nr 8</t>
  </si>
  <si>
    <t xml:space="preserve"> CZĘŚĆ NUMER 2 WTELNO, WITOLDOWO   - szczegółowy wykaz cen oraz rozkład jazdy</t>
  </si>
  <si>
    <t xml:space="preserve"> CZĘŚĆ NUMER 3 MĄKOWARSKO, BUSZKOWO   - szczegółowy wykaz cen oraz rozkład jazdy</t>
  </si>
  <si>
    <t xml:space="preserve"> CZĘŚĆ NUMER 4 WIERZCHUCIN, SITOWIEC   - szczegółowy wykaz cen oraz rozkład jazdy</t>
  </si>
  <si>
    <t>Linia Nr 3</t>
  </si>
  <si>
    <t>31</t>
  </si>
  <si>
    <t>5</t>
  </si>
  <si>
    <t>22</t>
  </si>
  <si>
    <t>25</t>
  </si>
  <si>
    <t>8:18</t>
  </si>
  <si>
    <t>8.40</t>
  </si>
  <si>
    <t>8:58</t>
  </si>
  <si>
    <t>Koronowo, PKS</t>
  </si>
  <si>
    <t>12.30</t>
  </si>
  <si>
    <t>15.47</t>
  </si>
  <si>
    <t>15.52</t>
  </si>
  <si>
    <t>15.54</t>
  </si>
  <si>
    <t>15.59</t>
  </si>
  <si>
    <t>16.02</t>
  </si>
  <si>
    <t>16.08</t>
  </si>
  <si>
    <t>07.57</t>
  </si>
  <si>
    <t>10.40</t>
  </si>
  <si>
    <t>10.43</t>
  </si>
  <si>
    <t>10,47</t>
  </si>
  <si>
    <t>10.50</t>
  </si>
  <si>
    <t>10.56</t>
  </si>
  <si>
    <t>10.59</t>
  </si>
  <si>
    <t>10.53</t>
  </si>
  <si>
    <t>11.16</t>
  </si>
  <si>
    <t>Różanna</t>
  </si>
  <si>
    <t>07.15</t>
  </si>
  <si>
    <t>07.40</t>
  </si>
  <si>
    <t>10.45</t>
  </si>
  <si>
    <t>11.05</t>
  </si>
  <si>
    <t>11.25</t>
  </si>
  <si>
    <t>9.55</t>
  </si>
  <si>
    <t>10.05</t>
  </si>
  <si>
    <t>10.15</t>
  </si>
  <si>
    <t>10.20</t>
  </si>
  <si>
    <t>10.47</t>
  </si>
  <si>
    <t>06.55</t>
  </si>
  <si>
    <t>06.40</t>
  </si>
  <si>
    <t>v</t>
  </si>
  <si>
    <t>09.56</t>
  </si>
  <si>
    <t>09.59</t>
  </si>
  <si>
    <t>10.02</t>
  </si>
  <si>
    <t>10.09</t>
  </si>
  <si>
    <t>16.37</t>
  </si>
  <si>
    <t>16.25</t>
  </si>
  <si>
    <t>16.28</t>
  </si>
  <si>
    <t>16.31</t>
  </si>
  <si>
    <t>16.33</t>
  </si>
  <si>
    <t>16.35</t>
  </si>
  <si>
    <t>16.39</t>
  </si>
  <si>
    <t>16.45</t>
  </si>
  <si>
    <t>16.48</t>
  </si>
  <si>
    <t>16.53</t>
  </si>
  <si>
    <t>16.57</t>
  </si>
  <si>
    <t>17.00</t>
  </si>
  <si>
    <t>17.20</t>
  </si>
  <si>
    <t>17.24</t>
  </si>
  <si>
    <t>17.34</t>
  </si>
  <si>
    <t>17.10</t>
  </si>
  <si>
    <t>12.47</t>
  </si>
  <si>
    <t>12.52</t>
  </si>
  <si>
    <t>13.30</t>
  </si>
  <si>
    <t>13.15</t>
  </si>
  <si>
    <t>16.40</t>
  </si>
  <si>
    <t>16.50</t>
  </si>
  <si>
    <t>16.55</t>
  </si>
  <si>
    <t>16.05</t>
  </si>
  <si>
    <r>
      <t>UPRAWNIONYCH:</t>
    </r>
    <r>
      <rPr>
        <b/>
        <sz val="11"/>
        <color rgb="FFFF0000"/>
        <rFont val="Calibri"/>
        <family val="2"/>
        <charset val="238"/>
        <scheme val="minor"/>
      </rPr>
      <t xml:space="preserve">   74</t>
    </r>
  </si>
  <si>
    <r>
      <t xml:space="preserve">UPRAWNIONYCH:   </t>
    </r>
    <r>
      <rPr>
        <b/>
        <sz val="14"/>
        <color rgb="FFFF0000"/>
        <rFont val="Calibri"/>
        <family val="2"/>
        <charset val="238"/>
        <scheme val="minor"/>
      </rPr>
      <t>99</t>
    </r>
  </si>
  <si>
    <t>Koronowo, ul. Farna Zespół Szkół</t>
  </si>
  <si>
    <t>Koronowo, ul. Farna</t>
  </si>
  <si>
    <t>1</t>
  </si>
  <si>
    <t>2</t>
  </si>
  <si>
    <t>23</t>
  </si>
  <si>
    <t>9</t>
  </si>
  <si>
    <t>0</t>
  </si>
  <si>
    <t>Huta I</t>
  </si>
  <si>
    <t>Huta II</t>
  </si>
  <si>
    <t>UPRAWNIONYCH: 60</t>
  </si>
  <si>
    <t>15.:23</t>
  </si>
  <si>
    <r>
      <t xml:space="preserve">UPRAWNIONYCH:  </t>
    </r>
    <r>
      <rPr>
        <b/>
        <sz val="12"/>
        <color rgb="FFFF0000"/>
        <rFont val="Calibri"/>
        <family val="2"/>
        <charset val="238"/>
        <scheme val="minor"/>
      </rPr>
      <t>266</t>
    </r>
  </si>
  <si>
    <t>13</t>
  </si>
  <si>
    <t>29</t>
  </si>
  <si>
    <t>26</t>
  </si>
  <si>
    <t>7.14</t>
  </si>
  <si>
    <t>7.43</t>
  </si>
</sst>
</file>

<file path=xl/styles.xml><?xml version="1.0" encoding="utf-8"?>
<styleSheet xmlns="http://schemas.openxmlformats.org/spreadsheetml/2006/main">
  <fonts count="36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color theme="1"/>
      <name val="Arial Unicode MS"/>
      <family val="2"/>
      <charset val="238"/>
    </font>
    <font>
      <i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8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u/>
      <sz val="8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1"/>
      <color theme="4"/>
      <name val="Calibri"/>
      <family val="2"/>
      <charset val="238"/>
      <scheme val="minor"/>
    </font>
    <font>
      <b/>
      <sz val="11"/>
      <color rgb="FF00206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6" tint="-0.499984740745262"/>
      <name val="Calibri"/>
      <family val="2"/>
      <charset val="238"/>
      <scheme val="minor"/>
    </font>
    <font>
      <sz val="12"/>
      <color theme="1"/>
      <name val="Arial Unicode MS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Arial Unicode MS"/>
      <family val="2"/>
      <charset val="238"/>
    </font>
    <font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612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0" fontId="2" fillId="0" borderId="0" xfId="0" applyFont="1" applyAlignment="1">
      <alignment horizontal="center"/>
    </xf>
    <xf numFmtId="0" fontId="6" fillId="0" borderId="0" xfId="0" applyFont="1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/>
    <xf numFmtId="0" fontId="0" fillId="2" borderId="3" xfId="0" applyFont="1" applyFill="1" applyBorder="1"/>
    <xf numFmtId="0" fontId="0" fillId="0" borderId="3" xfId="0" applyFont="1" applyBorder="1"/>
    <xf numFmtId="0" fontId="0" fillId="0" borderId="1" xfId="0" applyFont="1" applyFill="1" applyBorder="1"/>
    <xf numFmtId="0" fontId="0" fillId="0" borderId="3" xfId="0" applyBorder="1" applyAlignment="1">
      <alignment horizontal="left" wrapText="1"/>
    </xf>
    <xf numFmtId="0" fontId="4" fillId="0" borderId="0" xfId="0" applyFont="1" applyFill="1" applyBorder="1"/>
    <xf numFmtId="0" fontId="0" fillId="3" borderId="1" xfId="0" applyFont="1" applyFill="1" applyBorder="1" applyAlignment="1">
      <alignment horizontal="center" vertical="center"/>
    </xf>
    <xf numFmtId="0" fontId="6" fillId="0" borderId="3" xfId="0" applyFont="1" applyBorder="1"/>
    <xf numFmtId="0" fontId="6" fillId="0" borderId="1" xfId="0" applyFont="1" applyBorder="1"/>
    <xf numFmtId="0" fontId="6" fillId="0" borderId="1" xfId="0" applyFont="1" applyFill="1" applyBorder="1"/>
    <xf numFmtId="0" fontId="0" fillId="0" borderId="0" xfId="0" applyFont="1" applyFill="1" applyBorder="1"/>
    <xf numFmtId="0" fontId="6" fillId="2" borderId="3" xfId="0" applyFont="1" applyFill="1" applyBorder="1"/>
    <xf numFmtId="0" fontId="6" fillId="2" borderId="1" xfId="0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Font="1" applyBorder="1"/>
    <xf numFmtId="0" fontId="0" fillId="2" borderId="1" xfId="0" applyFont="1" applyFill="1" applyBorder="1"/>
    <xf numFmtId="0" fontId="0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0" borderId="3" xfId="0" applyBorder="1"/>
    <xf numFmtId="0" fontId="0" fillId="0" borderId="0" xfId="0" applyFill="1" applyBorder="1"/>
    <xf numFmtId="0" fontId="0" fillId="0" borderId="1" xfId="0" applyFill="1" applyBorder="1"/>
    <xf numFmtId="2" fontId="0" fillId="0" borderId="0" xfId="0" applyNumberFormat="1" applyFont="1"/>
    <xf numFmtId="0" fontId="0" fillId="0" borderId="0" xfId="0" applyFill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20" fontId="0" fillId="2" borderId="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2" borderId="1" xfId="0" applyFill="1" applyBorder="1"/>
    <xf numFmtId="20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20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/>
    <xf numFmtId="0" fontId="0" fillId="5" borderId="3" xfId="0" applyFont="1" applyFill="1" applyBorder="1"/>
    <xf numFmtId="0" fontId="0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 vertical="top"/>
    </xf>
    <xf numFmtId="49" fontId="0" fillId="2" borderId="1" xfId="0" applyNumberFormat="1" applyFont="1" applyFill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6" fillId="5" borderId="3" xfId="0" applyFont="1" applyFill="1" applyBorder="1" applyAlignment="1">
      <alignment horizontal="left" vertical="center" wrapText="1"/>
    </xf>
    <xf numFmtId="0" fontId="0" fillId="5" borderId="3" xfId="0" applyFill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9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5" borderId="3" xfId="0" applyFont="1" applyFill="1" applyBorder="1"/>
    <xf numFmtId="20" fontId="0" fillId="2" borderId="1" xfId="0" applyNumberFormat="1" applyFill="1" applyBorder="1" applyAlignment="1">
      <alignment horizontal="center"/>
    </xf>
    <xf numFmtId="0" fontId="0" fillId="3" borderId="3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0" fontId="0" fillId="2" borderId="1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0" fillId="5" borderId="3" xfId="0" applyFill="1" applyBorder="1" applyAlignment="1">
      <alignment horizontal="left" vertical="center"/>
    </xf>
    <xf numFmtId="20" fontId="0" fillId="3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Fill="1" applyBorder="1"/>
    <xf numFmtId="20" fontId="6" fillId="0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7" xfId="0" applyFont="1" applyBorder="1"/>
    <xf numFmtId="0" fontId="0" fillId="0" borderId="0" xfId="0" applyBorder="1" applyAlignment="1">
      <alignment horizontal="right" vertical="center"/>
    </xf>
    <xf numFmtId="0" fontId="0" fillId="0" borderId="0" xfId="0" applyFont="1" applyFill="1" applyBorder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6" fillId="5" borderId="3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0" xfId="0" applyFont="1" applyFill="1" applyBorder="1"/>
    <xf numFmtId="0" fontId="0" fillId="3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/>
    </xf>
    <xf numFmtId="0" fontId="0" fillId="0" borderId="0" xfId="0" applyBorder="1" applyAlignment="1"/>
    <xf numFmtId="0" fontId="11" fillId="0" borderId="0" xfId="0" applyFont="1" applyFill="1"/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0" fontId="11" fillId="0" borderId="0" xfId="0" applyFont="1"/>
    <xf numFmtId="0" fontId="1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left" wrapText="1"/>
    </xf>
    <xf numFmtId="0" fontId="0" fillId="3" borderId="10" xfId="0" applyFill="1" applyBorder="1" applyAlignment="1"/>
    <xf numFmtId="0" fontId="6" fillId="3" borderId="1" xfId="0" applyFont="1" applyFill="1" applyBorder="1" applyAlignment="1">
      <alignment horizontal="center" vertical="center"/>
    </xf>
    <xf numFmtId="0" fontId="0" fillId="3" borderId="3" xfId="0" applyFont="1" applyFill="1" applyBorder="1"/>
    <xf numFmtId="0" fontId="0" fillId="3" borderId="0" xfId="0" applyFont="1" applyFill="1" applyBorder="1" applyAlignment="1">
      <alignment horizontal="left" vertical="center" wrapText="1"/>
    </xf>
    <xf numFmtId="20" fontId="0" fillId="3" borderId="0" xfId="0" applyNumberFormat="1" applyFill="1" applyBorder="1" applyAlignment="1">
      <alignment horizontal="center"/>
    </xf>
    <xf numFmtId="0" fontId="0" fillId="0" borderId="3" xfId="0" applyFont="1" applyFill="1" applyBorder="1"/>
    <xf numFmtId="0" fontId="0" fillId="3" borderId="0" xfId="0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0" fillId="0" borderId="19" xfId="0" applyFont="1" applyBorder="1"/>
    <xf numFmtId="0" fontId="0" fillId="0" borderId="18" xfId="0" applyFont="1" applyBorder="1"/>
    <xf numFmtId="0" fontId="0" fillId="0" borderId="18" xfId="0" applyBorder="1"/>
    <xf numFmtId="0" fontId="0" fillId="0" borderId="20" xfId="0" applyFont="1" applyBorder="1" applyAlignment="1">
      <alignment horizontal="left" vertical="center"/>
    </xf>
    <xf numFmtId="0" fontId="2" fillId="6" borderId="3" xfId="0" applyFont="1" applyFill="1" applyBorder="1"/>
    <xf numFmtId="49" fontId="0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0" fontId="2" fillId="7" borderId="3" xfId="0" applyFont="1" applyFill="1" applyBorder="1"/>
    <xf numFmtId="49" fontId="0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2" fillId="8" borderId="1" xfId="0" applyFont="1" applyFill="1" applyBorder="1"/>
    <xf numFmtId="49" fontId="6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49" fontId="0" fillId="3" borderId="1" xfId="0" applyNumberFormat="1" applyFont="1" applyFill="1" applyBorder="1" applyAlignment="1">
      <alignment horizontal="center"/>
    </xf>
    <xf numFmtId="0" fontId="5" fillId="2" borderId="3" xfId="0" applyFont="1" applyFill="1" applyBorder="1"/>
    <xf numFmtId="0" fontId="5" fillId="2" borderId="1" xfId="0" applyFont="1" applyFill="1" applyBorder="1"/>
    <xf numFmtId="0" fontId="2" fillId="5" borderId="1" xfId="0" applyFont="1" applyFill="1" applyBorder="1"/>
    <xf numFmtId="0" fontId="6" fillId="3" borderId="1" xfId="0" applyFont="1" applyFill="1" applyBorder="1"/>
    <xf numFmtId="0" fontId="17" fillId="3" borderId="2" xfId="0" applyFont="1" applyFill="1" applyBorder="1" applyAlignment="1">
      <alignment horizontal="center" vertical="center"/>
    </xf>
    <xf numFmtId="0" fontId="17" fillId="3" borderId="2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11" fillId="0" borderId="0" xfId="0" applyFont="1" applyFill="1" applyBorder="1"/>
    <xf numFmtId="20" fontId="0" fillId="0" borderId="0" xfId="0" applyNumberFormat="1" applyFill="1" applyBorder="1" applyAlignment="1">
      <alignment horizontal="center" vertical="top" wrapText="1"/>
    </xf>
    <xf numFmtId="20" fontId="0" fillId="0" borderId="0" xfId="0" applyNumberFormat="1" applyFill="1" applyBorder="1" applyAlignment="1">
      <alignment vertical="top" wrapText="1"/>
    </xf>
    <xf numFmtId="20" fontId="0" fillId="0" borderId="0" xfId="0" applyNumberFormat="1" applyFill="1" applyBorder="1" applyAlignment="1">
      <alignment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10" borderId="1" xfId="0" applyFill="1" applyBorder="1" applyAlignment="1">
      <alignment horizontal="center" vertical="center" wrapText="1"/>
    </xf>
    <xf numFmtId="0" fontId="0" fillId="10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0" xfId="0" applyFont="1" applyFill="1" applyAlignment="1">
      <alignment horizontal="center"/>
    </xf>
    <xf numFmtId="0" fontId="6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20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/>
    </xf>
    <xf numFmtId="0" fontId="6" fillId="0" borderId="0" xfId="0" applyFont="1" applyBorder="1"/>
    <xf numFmtId="0" fontId="7" fillId="0" borderId="11" xfId="0" applyFont="1" applyBorder="1" applyAlignment="1">
      <alignment horizontal="right" vertical="center"/>
    </xf>
    <xf numFmtId="0" fontId="21" fillId="0" borderId="0" xfId="0" applyFont="1" applyBorder="1" applyAlignment="1">
      <alignment horizontal="center"/>
    </xf>
    <xf numFmtId="0" fontId="12" fillId="0" borderId="1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right"/>
    </xf>
    <xf numFmtId="0" fontId="0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/>
    <xf numFmtId="0" fontId="6" fillId="3" borderId="3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top"/>
    </xf>
    <xf numFmtId="49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/>
    </xf>
    <xf numFmtId="0" fontId="0" fillId="10" borderId="3" xfId="0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7" fillId="0" borderId="1" xfId="0" applyFont="1" applyBorder="1" applyAlignment="1"/>
    <xf numFmtId="0" fontId="0" fillId="3" borderId="1" xfId="0" applyFill="1" applyBorder="1" applyAlignment="1">
      <alignment vertical="center"/>
    </xf>
    <xf numFmtId="0" fontId="0" fillId="10" borderId="1" xfId="0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1" fontId="0" fillId="3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1" fontId="5" fillId="3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0" fontId="0" fillId="0" borderId="5" xfId="0" applyFont="1" applyFill="1" applyBorder="1"/>
    <xf numFmtId="0" fontId="0" fillId="0" borderId="0" xfId="0" applyFont="1" applyFill="1" applyAlignment="1">
      <alignment horizontal="center"/>
    </xf>
    <xf numFmtId="0" fontId="7" fillId="0" borderId="9" xfId="0" applyFont="1" applyBorder="1" applyAlignment="1">
      <alignment vertical="center"/>
    </xf>
    <xf numFmtId="0" fontId="0" fillId="3" borderId="3" xfId="0" applyFill="1" applyBorder="1" applyAlignment="1">
      <alignment horizontal="left"/>
    </xf>
    <xf numFmtId="0" fontId="6" fillId="14" borderId="1" xfId="0" applyFont="1" applyFill="1" applyBorder="1" applyAlignment="1">
      <alignment horizontal="center" vertical="center"/>
    </xf>
    <xf numFmtId="49" fontId="6" fillId="14" borderId="1" xfId="0" applyNumberFormat="1" applyFont="1" applyFill="1" applyBorder="1" applyAlignment="1">
      <alignment horizontal="center" vertical="center"/>
    </xf>
    <xf numFmtId="20" fontId="0" fillId="14" borderId="1" xfId="0" applyNumberForma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 wrapText="1"/>
    </xf>
    <xf numFmtId="0" fontId="22" fillId="0" borderId="0" xfId="0" applyFont="1" applyFill="1"/>
    <xf numFmtId="49" fontId="0" fillId="0" borderId="1" xfId="0" applyNumberFormat="1" applyFill="1" applyBorder="1" applyAlignment="1">
      <alignment horizontal="center"/>
    </xf>
    <xf numFmtId="0" fontId="6" fillId="16" borderId="3" xfId="0" applyFont="1" applyFill="1" applyBorder="1" applyAlignment="1">
      <alignment horizontal="left" vertical="center" wrapText="1"/>
    </xf>
    <xf numFmtId="0" fontId="0" fillId="17" borderId="3" xfId="0" applyFill="1" applyBorder="1" applyAlignment="1">
      <alignment horizontal="left"/>
    </xf>
    <xf numFmtId="0" fontId="0" fillId="9" borderId="3" xfId="0" applyFill="1" applyBorder="1" applyAlignment="1">
      <alignment horizontal="left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6" fillId="18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0" fillId="10" borderId="1" xfId="0" applyFill="1" applyBorder="1"/>
    <xf numFmtId="0" fontId="0" fillId="5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left" wrapText="1"/>
    </xf>
    <xf numFmtId="0" fontId="24" fillId="0" borderId="3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5" fillId="10" borderId="1" xfId="0" applyFont="1" applyFill="1" applyBorder="1"/>
    <xf numFmtId="0" fontId="5" fillId="13" borderId="3" xfId="0" applyFont="1" applyFill="1" applyBorder="1"/>
    <xf numFmtId="0" fontId="0" fillId="13" borderId="3" xfId="0" applyFill="1" applyBorder="1" applyAlignment="1">
      <alignment horizontal="left" vertical="center"/>
    </xf>
    <xf numFmtId="0" fontId="0" fillId="10" borderId="3" xfId="0" applyFont="1" applyFill="1" applyBorder="1"/>
    <xf numFmtId="0" fontId="0" fillId="10" borderId="3" xfId="0" applyFill="1" applyBorder="1" applyAlignment="1">
      <alignment horizontal="left" wrapText="1"/>
    </xf>
    <xf numFmtId="0" fontId="2" fillId="0" borderId="0" xfId="0" applyFont="1" applyAlignment="1">
      <alignment vertical="center"/>
    </xf>
    <xf numFmtId="0" fontId="3" fillId="0" borderId="0" xfId="0" applyFont="1" applyBorder="1" applyAlignment="1"/>
    <xf numFmtId="49" fontId="20" fillId="0" borderId="0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/>
    </xf>
    <xf numFmtId="49" fontId="20" fillId="0" borderId="11" xfId="0" applyNumberFormat="1" applyFont="1" applyFill="1" applyBorder="1" applyAlignment="1">
      <alignment horizontal="center"/>
    </xf>
    <xf numFmtId="0" fontId="25" fillId="3" borderId="7" xfId="0" applyFont="1" applyFill="1" applyBorder="1"/>
    <xf numFmtId="49" fontId="25" fillId="3" borderId="7" xfId="0" applyNumberFormat="1" applyFont="1" applyFill="1" applyBorder="1" applyAlignment="1">
      <alignment horizontal="center"/>
    </xf>
    <xf numFmtId="0" fontId="20" fillId="0" borderId="11" xfId="0" applyFont="1" applyBorder="1" applyAlignment="1">
      <alignment vertical="center"/>
    </xf>
    <xf numFmtId="0" fontId="26" fillId="0" borderId="11" xfId="0" applyFont="1" applyBorder="1" applyAlignment="1">
      <alignment vertical="center"/>
    </xf>
    <xf numFmtId="0" fontId="27" fillId="0" borderId="11" xfId="0" applyFont="1" applyBorder="1" applyAlignment="1">
      <alignment vertical="center"/>
    </xf>
    <xf numFmtId="0" fontId="5" fillId="2" borderId="3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49" fontId="0" fillId="1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10" borderId="1" xfId="0" applyNumberFormat="1" applyFill="1" applyBorder="1" applyAlignment="1">
      <alignment horizontal="center" vertical="center"/>
    </xf>
    <xf numFmtId="0" fontId="0" fillId="13" borderId="3" xfId="0" applyFill="1" applyBorder="1" applyAlignment="1">
      <alignment horizontal="left" vertical="center" wrapText="1"/>
    </xf>
    <xf numFmtId="49" fontId="0" fillId="13" borderId="1" xfId="0" applyNumberFormat="1" applyFont="1" applyFill="1" applyBorder="1" applyAlignment="1">
      <alignment horizontal="center" vertical="center"/>
    </xf>
    <xf numFmtId="0" fontId="0" fillId="13" borderId="3" xfId="0" applyFont="1" applyFill="1" applyBorder="1"/>
    <xf numFmtId="0" fontId="20" fillId="0" borderId="0" xfId="0" applyFont="1" applyFill="1" applyBorder="1" applyAlignment="1">
      <alignment horizontal="center" vertical="center"/>
    </xf>
    <xf numFmtId="49" fontId="6" fillId="13" borderId="1" xfId="0" applyNumberFormat="1" applyFont="1" applyFill="1" applyBorder="1" applyAlignment="1">
      <alignment horizontal="center"/>
    </xf>
    <xf numFmtId="49" fontId="0" fillId="10" borderId="1" xfId="0" applyNumberFormat="1" applyFill="1" applyBorder="1" applyAlignment="1">
      <alignment horizontal="center"/>
    </xf>
    <xf numFmtId="49" fontId="0" fillId="10" borderId="1" xfId="0" applyNumberFormat="1" applyFont="1" applyFill="1" applyBorder="1" applyAlignment="1">
      <alignment horizontal="center"/>
    </xf>
    <xf numFmtId="0" fontId="5" fillId="10" borderId="3" xfId="0" applyFont="1" applyFill="1" applyBorder="1"/>
    <xf numFmtId="0" fontId="6" fillId="10" borderId="3" xfId="0" applyFont="1" applyFill="1" applyBorder="1" applyAlignment="1">
      <alignment wrapText="1"/>
    </xf>
    <xf numFmtId="49" fontId="6" fillId="13" borderId="1" xfId="0" applyNumberFormat="1" applyFont="1" applyFill="1" applyBorder="1" applyAlignment="1">
      <alignment horizontal="center" vertical="center"/>
    </xf>
    <xf numFmtId="0" fontId="0" fillId="0" borderId="11" xfId="0" applyBorder="1"/>
    <xf numFmtId="49" fontId="20" fillId="3" borderId="11" xfId="0" applyNumberFormat="1" applyFont="1" applyFill="1" applyBorder="1" applyAlignment="1">
      <alignment horizontal="center"/>
    </xf>
    <xf numFmtId="0" fontId="23" fillId="3" borderId="3" xfId="0" applyFont="1" applyFill="1" applyBorder="1" applyAlignment="1">
      <alignment horizontal="left" vertical="center"/>
    </xf>
    <xf numFmtId="0" fontId="23" fillId="0" borderId="3" xfId="0" applyFont="1" applyBorder="1"/>
    <xf numFmtId="0" fontId="7" fillId="0" borderId="1" xfId="0" applyFont="1" applyBorder="1" applyAlignment="1">
      <alignment horizontal="center" vertical="center"/>
    </xf>
    <xf numFmtId="0" fontId="23" fillId="3" borderId="1" xfId="0" applyFont="1" applyFill="1" applyBorder="1" applyAlignment="1">
      <alignment horizontal="center"/>
    </xf>
    <xf numFmtId="0" fontId="0" fillId="0" borderId="0" xfId="0" applyFont="1" applyBorder="1" applyAlignment="1"/>
    <xf numFmtId="0" fontId="6" fillId="0" borderId="0" xfId="0" applyFont="1" applyBorder="1" applyAlignment="1"/>
    <xf numFmtId="0" fontId="0" fillId="0" borderId="3" xfId="0" applyFont="1" applyBorder="1" applyAlignment="1">
      <alignment horizontal="center" vertical="center"/>
    </xf>
    <xf numFmtId="0" fontId="3" fillId="0" borderId="0" xfId="0" applyFont="1"/>
    <xf numFmtId="0" fontId="28" fillId="18" borderId="1" xfId="0" applyFont="1" applyFill="1" applyBorder="1" applyAlignment="1">
      <alignment horizontal="center" vertical="center"/>
    </xf>
    <xf numFmtId="0" fontId="28" fillId="18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4" fillId="11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7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21" fillId="0" borderId="26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5" fillId="0" borderId="5" xfId="0" applyFont="1" applyBorder="1" applyAlignment="1">
      <alignment vertical="center"/>
    </xf>
    <xf numFmtId="0" fontId="5" fillId="18" borderId="27" xfId="0" applyFont="1" applyFill="1" applyBorder="1" applyAlignment="1">
      <alignment horizontal="center" vertical="center"/>
    </xf>
    <xf numFmtId="0" fontId="7" fillId="18" borderId="25" xfId="0" applyFont="1" applyFill="1" applyBorder="1" applyAlignment="1">
      <alignment horizontal="center"/>
    </xf>
    <xf numFmtId="0" fontId="20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7" fillId="18" borderId="4" xfId="0" applyFont="1" applyFill="1" applyBorder="1" applyAlignment="1">
      <alignment horizontal="right" vertical="center"/>
    </xf>
    <xf numFmtId="0" fontId="7" fillId="18" borderId="2" xfId="0" applyFont="1" applyFill="1" applyBorder="1" applyAlignment="1">
      <alignment horizontal="right" vertical="center"/>
    </xf>
    <xf numFmtId="0" fontId="7" fillId="18" borderId="1" xfId="0" applyFont="1" applyFill="1" applyBorder="1" applyAlignment="1">
      <alignment horizontal="right" vertical="center"/>
    </xf>
    <xf numFmtId="0" fontId="5" fillId="18" borderId="0" xfId="0" applyFont="1" applyFill="1" applyAlignment="1">
      <alignment horizontal="right" vertical="center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Alignment="1">
      <alignment horizontal="right" vertical="center"/>
    </xf>
    <xf numFmtId="0" fontId="20" fillId="18" borderId="4" xfId="0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center" vertical="top"/>
    </xf>
    <xf numFmtId="0" fontId="5" fillId="3" borderId="0" xfId="0" applyFont="1" applyFill="1" applyBorder="1" applyAlignment="1">
      <alignment horizontal="center" vertical="top"/>
    </xf>
    <xf numFmtId="0" fontId="5" fillId="18" borderId="24" xfId="0" applyFont="1" applyFill="1" applyBorder="1" applyAlignment="1">
      <alignment horizontal="center" vertical="top"/>
    </xf>
    <xf numFmtId="0" fontId="0" fillId="3" borderId="0" xfId="0" applyFill="1" applyBorder="1" applyAlignment="1">
      <alignment horizontal="center"/>
    </xf>
    <xf numFmtId="0" fontId="3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13" borderId="24" xfId="0" applyFont="1" applyFill="1" applyBorder="1" applyAlignment="1">
      <alignment horizontal="center"/>
    </xf>
    <xf numFmtId="0" fontId="0" fillId="13" borderId="26" xfId="0" applyFont="1" applyFill="1" applyBorder="1" applyAlignment="1">
      <alignment horizontal="center"/>
    </xf>
    <xf numFmtId="0" fontId="0" fillId="13" borderId="28" xfId="0" applyFill="1" applyBorder="1" applyAlignment="1">
      <alignment horizontal="center" vertical="center"/>
    </xf>
    <xf numFmtId="0" fontId="0" fillId="13" borderId="24" xfId="0" applyFill="1" applyBorder="1" applyAlignment="1">
      <alignment horizontal="center"/>
    </xf>
    <xf numFmtId="0" fontId="0" fillId="10" borderId="8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8" xfId="0" applyFont="1" applyFill="1" applyBorder="1" applyAlignment="1">
      <alignment horizontal="center" vertical="center"/>
    </xf>
    <xf numFmtId="0" fontId="0" fillId="10" borderId="8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0" fillId="18" borderId="30" xfId="0" applyFont="1" applyFill="1" applyBorder="1" applyAlignment="1">
      <alignment horizontal="center" vertical="center"/>
    </xf>
    <xf numFmtId="0" fontId="5" fillId="19" borderId="24" xfId="0" applyFont="1" applyFill="1" applyBorder="1" applyAlignment="1">
      <alignment horizontal="center"/>
    </xf>
    <xf numFmtId="0" fontId="0" fillId="0" borderId="5" xfId="0" applyBorder="1"/>
    <xf numFmtId="0" fontId="5" fillId="3" borderId="0" xfId="0" applyFont="1" applyFill="1" applyBorder="1" applyAlignment="1">
      <alignment horizontal="center"/>
    </xf>
    <xf numFmtId="0" fontId="0" fillId="0" borderId="0" xfId="0" applyFont="1" applyAlignment="1">
      <alignment horizontal="center" vertical="top"/>
    </xf>
    <xf numFmtId="0" fontId="5" fillId="10" borderId="3" xfId="0" applyFont="1" applyFill="1" applyBorder="1" applyAlignment="1">
      <alignment horizontal="right"/>
    </xf>
    <xf numFmtId="0" fontId="5" fillId="10" borderId="4" xfId="0" applyFont="1" applyFill="1" applyBorder="1" applyAlignment="1">
      <alignment horizontal="right"/>
    </xf>
    <xf numFmtId="0" fontId="5" fillId="10" borderId="2" xfId="0" applyFont="1" applyFill="1" applyBorder="1" applyAlignment="1">
      <alignment horizontal="right"/>
    </xf>
    <xf numFmtId="0" fontId="20" fillId="10" borderId="4" xfId="0" applyFont="1" applyFill="1" applyBorder="1" applyAlignment="1">
      <alignment horizontal="right"/>
    </xf>
    <xf numFmtId="0" fontId="5" fillId="18" borderId="24" xfId="0" applyFont="1" applyFill="1" applyBorder="1" applyAlignment="1">
      <alignment horizontal="right"/>
    </xf>
    <xf numFmtId="0" fontId="7" fillId="18" borderId="24" xfId="0" applyFont="1" applyFill="1" applyBorder="1" applyAlignment="1">
      <alignment horizontal="right"/>
    </xf>
    <xf numFmtId="0" fontId="0" fillId="18" borderId="24" xfId="0" applyFill="1" applyBorder="1" applyAlignment="1">
      <alignment horizontal="right"/>
    </xf>
    <xf numFmtId="0" fontId="0" fillId="18" borderId="24" xfId="0" applyFont="1" applyFill="1" applyBorder="1" applyAlignment="1">
      <alignment horizontal="right"/>
    </xf>
    <xf numFmtId="0" fontId="5" fillId="0" borderId="5" xfId="0" applyFont="1" applyBorder="1" applyAlignment="1">
      <alignment horizontal="right" vertical="center"/>
    </xf>
    <xf numFmtId="0" fontId="5" fillId="10" borderId="3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left"/>
    </xf>
    <xf numFmtId="0" fontId="5" fillId="10" borderId="4" xfId="0" applyFont="1" applyFill="1" applyBorder="1" applyAlignment="1">
      <alignment horizontal="left"/>
    </xf>
    <xf numFmtId="0" fontId="5" fillId="10" borderId="2" xfId="0" applyFont="1" applyFill="1" applyBorder="1" applyAlignment="1">
      <alignment horizontal="left" vertical="center"/>
    </xf>
    <xf numFmtId="0" fontId="0" fillId="4" borderId="13" xfId="0" applyFill="1" applyBorder="1" applyAlignment="1">
      <alignment vertical="center"/>
    </xf>
    <xf numFmtId="0" fontId="0" fillId="4" borderId="14" xfId="0" applyFill="1" applyBorder="1"/>
    <xf numFmtId="0" fontId="5" fillId="20" borderId="3" xfId="0" applyFont="1" applyFill="1" applyBorder="1" applyAlignment="1">
      <alignment horizontal="center"/>
    </xf>
    <xf numFmtId="0" fontId="5" fillId="20" borderId="4" xfId="0" applyFont="1" applyFill="1" applyBorder="1" applyAlignment="1">
      <alignment horizontal="left" vertical="center"/>
    </xf>
    <xf numFmtId="0" fontId="5" fillId="20" borderId="2" xfId="0" applyFont="1" applyFill="1" applyBorder="1" applyAlignment="1">
      <alignment horizontal="left" vertical="center"/>
    </xf>
    <xf numFmtId="0" fontId="0" fillId="3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6" fillId="0" borderId="2" xfId="0" applyFont="1" applyBorder="1" applyAlignment="1">
      <alignment horizontal="center"/>
    </xf>
    <xf numFmtId="0" fontId="20" fillId="0" borderId="0" xfId="0" applyFont="1" applyFill="1" applyBorder="1" applyAlignment="1">
      <alignment horizontal="center" vertical="center" wrapText="1"/>
    </xf>
    <xf numFmtId="20" fontId="11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4" fillId="0" borderId="27" xfId="0" applyFont="1" applyFill="1" applyBorder="1" applyAlignment="1">
      <alignment horizontal="right" vertical="center"/>
    </xf>
    <xf numFmtId="0" fontId="34" fillId="0" borderId="3" xfId="0" applyFont="1" applyFill="1" applyBorder="1" applyAlignment="1">
      <alignment horizontal="left"/>
    </xf>
    <xf numFmtId="0" fontId="0" fillId="0" borderId="11" xfId="0" applyFont="1" applyFill="1" applyBorder="1" applyAlignment="1"/>
    <xf numFmtId="0" fontId="0" fillId="0" borderId="0" xfId="0" applyFont="1" applyFill="1" applyAlignment="1"/>
    <xf numFmtId="49" fontId="3" fillId="0" borderId="1" xfId="0" applyNumberFormat="1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0" xfId="0" applyFont="1" applyAlignment="1"/>
    <xf numFmtId="0" fontId="6" fillId="0" borderId="1" xfId="0" applyFont="1" applyBorder="1" applyAlignment="1"/>
    <xf numFmtId="0" fontId="5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center"/>
    </xf>
    <xf numFmtId="0" fontId="20" fillId="0" borderId="11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31" fillId="0" borderId="0" xfId="0" applyFont="1" applyAlignment="1">
      <alignment horizontal="left" wrapText="1"/>
    </xf>
    <xf numFmtId="0" fontId="5" fillId="0" borderId="0" xfId="0" applyFont="1" applyFill="1" applyBorder="1" applyAlignment="1">
      <alignment horizontal="center" vertical="top"/>
    </xf>
    <xf numFmtId="0" fontId="5" fillId="0" borderId="24" xfId="0" applyFont="1" applyFill="1" applyBorder="1" applyAlignment="1">
      <alignment horizontal="center" vertical="top"/>
    </xf>
    <xf numFmtId="0" fontId="0" fillId="13" borderId="1" xfId="0" applyFont="1" applyFill="1" applyBorder="1"/>
    <xf numFmtId="0" fontId="7" fillId="2" borderId="1" xfId="0" applyFont="1" applyFill="1" applyBorder="1"/>
    <xf numFmtId="49" fontId="7" fillId="2" borderId="1" xfId="0" applyNumberFormat="1" applyFont="1" applyFill="1" applyBorder="1" applyAlignment="1">
      <alignment horizontal="center"/>
    </xf>
    <xf numFmtId="49" fontId="7" fillId="2" borderId="5" xfId="0" applyNumberFormat="1" applyFont="1" applyFill="1" applyBorder="1" applyAlignment="1">
      <alignment horizontal="center"/>
    </xf>
    <xf numFmtId="0" fontId="0" fillId="2" borderId="1" xfId="0" quotePrefix="1" applyNumberForma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/>
    <xf numFmtId="0" fontId="6" fillId="0" borderId="6" xfId="0" applyFont="1" applyBorder="1"/>
    <xf numFmtId="49" fontId="6" fillId="3" borderId="1" xfId="0" applyNumberFormat="1" applyFont="1" applyFill="1" applyBorder="1" applyAlignment="1">
      <alignment horizontal="center"/>
    </xf>
    <xf numFmtId="49" fontId="6" fillId="3" borderId="5" xfId="0" applyNumberFormat="1" applyFont="1" applyFill="1" applyBorder="1" applyAlignment="1">
      <alignment horizontal="center"/>
    </xf>
    <xf numFmtId="0" fontId="6" fillId="3" borderId="3" xfId="0" applyFont="1" applyFill="1" applyBorder="1"/>
    <xf numFmtId="0" fontId="6" fillId="3" borderId="6" xfId="0" applyFont="1" applyFill="1" applyBorder="1"/>
    <xf numFmtId="0" fontId="26" fillId="0" borderId="11" xfId="0" applyFont="1" applyFill="1" applyBorder="1" applyAlignment="1">
      <alignment vertical="center"/>
    </xf>
    <xf numFmtId="0" fontId="0" fillId="0" borderId="0" xfId="0" applyAlignment="1">
      <alignment horizontal="left"/>
    </xf>
    <xf numFmtId="0" fontId="3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9" fontId="20" fillId="0" borderId="0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left" vertical="center"/>
    </xf>
    <xf numFmtId="20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6" fillId="0" borderId="8" xfId="0" applyFont="1" applyFill="1" applyBorder="1"/>
    <xf numFmtId="0" fontId="20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left"/>
    </xf>
    <xf numFmtId="0" fontId="6" fillId="2" borderId="1" xfId="0" applyNumberFormat="1" applyFont="1" applyFill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6" fillId="2" borderId="5" xfId="0" applyFont="1" applyFill="1" applyBorder="1"/>
    <xf numFmtId="49" fontId="6" fillId="2" borderId="5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16" fontId="6" fillId="3" borderId="1" xfId="0" quotePrefix="1" applyNumberFormat="1" applyFont="1" applyFill="1" applyBorder="1" applyAlignment="1">
      <alignment horizontal="center" vertical="center"/>
    </xf>
    <xf numFmtId="2" fontId="6" fillId="3" borderId="1" xfId="0" quotePrefix="1" applyNumberFormat="1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17" fontId="0" fillId="3" borderId="1" xfId="0" quotePrefix="1" applyNumberFormat="1" applyFill="1" applyBorder="1" applyAlignment="1">
      <alignment horizontal="center" vertical="center"/>
    </xf>
    <xf numFmtId="20" fontId="0" fillId="3" borderId="1" xfId="0" quotePrefix="1" applyNumberFormat="1" applyFill="1" applyBorder="1" applyAlignment="1">
      <alignment horizontal="center" vertical="center"/>
    </xf>
    <xf numFmtId="20" fontId="6" fillId="3" borderId="1" xfId="0" quotePrefix="1" applyNumberFormat="1" applyFont="1" applyFill="1" applyBorder="1" applyAlignment="1">
      <alignment horizontal="center"/>
    </xf>
    <xf numFmtId="20" fontId="6" fillId="14" borderId="1" xfId="0" quotePrefix="1" applyNumberFormat="1" applyFont="1" applyFill="1" applyBorder="1" applyAlignment="1">
      <alignment horizontal="center"/>
    </xf>
    <xf numFmtId="49" fontId="6" fillId="3" borderId="1" xfId="0" quotePrefix="1" applyNumberFormat="1" applyFont="1" applyFill="1" applyBorder="1" applyAlignment="1">
      <alignment horizontal="center" vertical="center"/>
    </xf>
    <xf numFmtId="17" fontId="6" fillId="14" borderId="1" xfId="0" quotePrefix="1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/>
    </xf>
    <xf numFmtId="17" fontId="6" fillId="3" borderId="1" xfId="0" quotePrefix="1" applyNumberFormat="1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/>
    </xf>
    <xf numFmtId="49" fontId="6" fillId="14" borderId="1" xfId="0" quotePrefix="1" applyNumberFormat="1" applyFont="1" applyFill="1" applyBorder="1" applyAlignment="1">
      <alignment horizontal="center" vertical="center"/>
    </xf>
    <xf numFmtId="0" fontId="6" fillId="14" borderId="1" xfId="0" quotePrefix="1" applyFont="1" applyFill="1" applyBorder="1" applyAlignment="1">
      <alignment horizontal="center" vertical="center"/>
    </xf>
    <xf numFmtId="49" fontId="0" fillId="0" borderId="1" xfId="0" quotePrefix="1" applyNumberFormat="1" applyFill="1" applyBorder="1" applyAlignment="1">
      <alignment horizontal="center"/>
    </xf>
    <xf numFmtId="16" fontId="6" fillId="3" borderId="1" xfId="0" quotePrefix="1" applyNumberFormat="1" applyFont="1" applyFill="1" applyBorder="1" applyAlignment="1">
      <alignment horizontal="center"/>
    </xf>
    <xf numFmtId="0" fontId="34" fillId="4" borderId="3" xfId="0" applyFont="1" applyFill="1" applyBorder="1" applyAlignment="1">
      <alignment horizontal="left"/>
    </xf>
    <xf numFmtId="0" fontId="3" fillId="4" borderId="1" xfId="0" applyNumberFormat="1" applyFont="1" applyFill="1" applyBorder="1" applyAlignment="1">
      <alignment horizontal="center"/>
    </xf>
    <xf numFmtId="0" fontId="3" fillId="4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/>
    </xf>
    <xf numFmtId="0" fontId="6" fillId="0" borderId="9" xfId="0" applyFont="1" applyFill="1" applyBorder="1"/>
    <xf numFmtId="49" fontId="3" fillId="4" borderId="1" xfId="0" applyNumberFormat="1" applyFont="1" applyFill="1" applyBorder="1" applyAlignment="1">
      <alignment horizontal="center"/>
    </xf>
    <xf numFmtId="49" fontId="3" fillId="4" borderId="5" xfId="0" applyNumberFormat="1" applyFont="1" applyFill="1" applyBorder="1" applyAlignment="1">
      <alignment horizontal="center"/>
    </xf>
    <xf numFmtId="49" fontId="6" fillId="4" borderId="1" xfId="0" applyNumberFormat="1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 vertical="center"/>
    </xf>
    <xf numFmtId="0" fontId="0" fillId="0" borderId="3" xfId="0" applyFill="1" applyBorder="1"/>
    <xf numFmtId="20" fontId="0" fillId="0" borderId="1" xfId="0" applyNumberFormat="1" applyFill="1" applyBorder="1" applyAlignment="1">
      <alignment horizontal="center"/>
    </xf>
    <xf numFmtId="20" fontId="6" fillId="0" borderId="1" xfId="0" applyNumberFormat="1" applyFont="1" applyFill="1" applyBorder="1" applyAlignment="1">
      <alignment horizontal="center"/>
    </xf>
    <xf numFmtId="0" fontId="0" fillId="0" borderId="1" xfId="0" quotePrefix="1" applyFill="1" applyBorder="1" applyAlignment="1">
      <alignment horizontal="center" vertical="center"/>
    </xf>
    <xf numFmtId="20" fontId="6" fillId="0" borderId="1" xfId="0" quotePrefix="1" applyNumberFormat="1" applyFont="1" applyFill="1" applyBorder="1" applyAlignment="1">
      <alignment horizontal="center"/>
    </xf>
    <xf numFmtId="20" fontId="6" fillId="2" borderId="1" xfId="0" quotePrefix="1" applyNumberFormat="1" applyFont="1" applyFill="1" applyBorder="1" applyAlignment="1">
      <alignment horizontal="center"/>
    </xf>
    <xf numFmtId="20" fontId="0" fillId="0" borderId="1" xfId="0" applyNumberFormat="1" applyFont="1" applyFill="1" applyBorder="1" applyAlignment="1">
      <alignment horizontal="center"/>
    </xf>
    <xf numFmtId="0" fontId="34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/>
    </xf>
    <xf numFmtId="0" fontId="20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quotePrefix="1" applyNumberFormat="1" applyFont="1" applyFill="1" applyBorder="1" applyAlignment="1">
      <alignment horizontal="center" vertical="center"/>
    </xf>
    <xf numFmtId="20" fontId="0" fillId="0" borderId="1" xfId="0" quotePrefix="1" applyNumberForma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2" fillId="15" borderId="0" xfId="0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" fontId="0" fillId="0" borderId="3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27" fillId="0" borderId="0" xfId="0" applyFont="1" applyBorder="1" applyAlignment="1">
      <alignment horizontal="right" vertical="center"/>
    </xf>
    <xf numFmtId="0" fontId="27" fillId="0" borderId="12" xfId="0" applyFont="1" applyBorder="1" applyAlignment="1">
      <alignment horizontal="right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right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2" fillId="0" borderId="9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15" xfId="0" applyFont="1" applyBorder="1" applyAlignment="1">
      <alignment horizontal="right" vertical="center"/>
    </xf>
    <xf numFmtId="0" fontId="0" fillId="10" borderId="3" xfId="0" applyFont="1" applyFill="1" applyBorder="1" applyAlignment="1">
      <alignment horizontal="center" vertical="center" wrapText="1"/>
    </xf>
    <xf numFmtId="0" fontId="0" fillId="10" borderId="2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30" fillId="0" borderId="34" xfId="0" applyFont="1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0" fontId="14" fillId="0" borderId="7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top"/>
    </xf>
    <xf numFmtId="0" fontId="31" fillId="0" borderId="0" xfId="0" applyFont="1" applyAlignment="1">
      <alignment horizontal="center" wrapText="1"/>
    </xf>
    <xf numFmtId="0" fontId="5" fillId="0" borderId="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3" borderId="0" xfId="0" applyFill="1" applyBorder="1" applyAlignment="1">
      <alignment horizontal="center" vertical="center"/>
    </xf>
    <xf numFmtId="0" fontId="2" fillId="9" borderId="0" xfId="0" applyFont="1" applyFill="1" applyAlignment="1">
      <alignment horizontal="center"/>
    </xf>
    <xf numFmtId="20" fontId="11" fillId="0" borderId="11" xfId="0" applyNumberFormat="1" applyFont="1" applyFill="1" applyBorder="1" applyAlignment="1">
      <alignment horizontal="center" vertical="center" wrapText="1"/>
    </xf>
    <xf numFmtId="20" fontId="11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0" fillId="10" borderId="9" xfId="0" applyFont="1" applyFill="1" applyBorder="1" applyAlignment="1">
      <alignment horizontal="center" vertical="center" wrapText="1"/>
    </xf>
    <xf numFmtId="0" fontId="0" fillId="10" borderId="15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12" fillId="0" borderId="7" xfId="0" applyFont="1" applyBorder="1" applyAlignment="1">
      <alignment horizontal="right" vertical="center"/>
    </xf>
    <xf numFmtId="0" fontId="5" fillId="19" borderId="25" xfId="0" applyFont="1" applyFill="1" applyBorder="1" applyAlignment="1">
      <alignment horizontal="center" vertical="center"/>
    </xf>
    <xf numFmtId="0" fontId="5" fillId="19" borderId="26" xfId="0" applyFont="1" applyFill="1" applyBorder="1" applyAlignment="1">
      <alignment horizontal="center" vertical="center"/>
    </xf>
    <xf numFmtId="0" fontId="5" fillId="19" borderId="28" xfId="0" applyFont="1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 wrapText="1"/>
    </xf>
    <xf numFmtId="0" fontId="0" fillId="18" borderId="2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2" fillId="12" borderId="0" xfId="0" applyFont="1" applyFill="1" applyAlignment="1">
      <alignment horizontal="center"/>
    </xf>
    <xf numFmtId="49" fontId="20" fillId="0" borderId="1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18" borderId="3" xfId="0" applyFont="1" applyFill="1" applyBorder="1" applyAlignment="1">
      <alignment horizontal="right" vertical="center"/>
    </xf>
    <xf numFmtId="0" fontId="20" fillId="18" borderId="4" xfId="0" applyFont="1" applyFill="1" applyBorder="1" applyAlignment="1">
      <alignment horizontal="right" vertical="center"/>
    </xf>
    <xf numFmtId="0" fontId="2" fillId="11" borderId="0" xfId="0" applyFont="1" applyFill="1" applyAlignment="1">
      <alignment horizontal="center"/>
    </xf>
    <xf numFmtId="0" fontId="5" fillId="0" borderId="5" xfId="0" applyFont="1" applyBorder="1" applyAlignment="1">
      <alignment horizontal="center"/>
    </xf>
    <xf numFmtId="0" fontId="24" fillId="0" borderId="3" xfId="0" applyFont="1" applyBorder="1" applyAlignment="1">
      <alignment horizontal="right"/>
    </xf>
    <xf numFmtId="0" fontId="24" fillId="0" borderId="4" xfId="0" applyFont="1" applyBorder="1" applyAlignment="1">
      <alignment horizontal="right"/>
    </xf>
    <xf numFmtId="0" fontId="24" fillId="0" borderId="2" xfId="0" applyFont="1" applyBorder="1" applyAlignment="1">
      <alignment horizontal="right"/>
    </xf>
    <xf numFmtId="0" fontId="7" fillId="13" borderId="25" xfId="0" applyFont="1" applyFill="1" applyBorder="1" applyAlignment="1">
      <alignment horizontal="center" vertical="top"/>
    </xf>
    <xf numFmtId="0" fontId="7" fillId="13" borderId="26" xfId="0" applyFont="1" applyFill="1" applyBorder="1" applyAlignment="1">
      <alignment horizontal="center" vertical="top"/>
    </xf>
    <xf numFmtId="0" fontId="7" fillId="13" borderId="28" xfId="0" applyFont="1" applyFill="1" applyBorder="1" applyAlignment="1">
      <alignment horizontal="center" vertical="top"/>
    </xf>
    <xf numFmtId="0" fontId="5" fillId="18" borderId="31" xfId="0" applyFont="1" applyFill="1" applyBorder="1" applyAlignment="1">
      <alignment horizontal="center"/>
    </xf>
    <xf numFmtId="0" fontId="5" fillId="18" borderId="32" xfId="0" applyFont="1" applyFill="1" applyBorder="1" applyAlignment="1">
      <alignment horizontal="center"/>
    </xf>
    <xf numFmtId="0" fontId="5" fillId="18" borderId="33" xfId="0" applyFont="1" applyFill="1" applyBorder="1" applyAlignment="1">
      <alignment horizontal="center"/>
    </xf>
    <xf numFmtId="0" fontId="0" fillId="10" borderId="3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left" vertical="center" wrapText="1"/>
    </xf>
    <xf numFmtId="0" fontId="18" fillId="13" borderId="0" xfId="0" applyFont="1" applyFill="1" applyAlignment="1">
      <alignment horizontal="center"/>
    </xf>
    <xf numFmtId="0" fontId="5" fillId="0" borderId="2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27" fillId="13" borderId="24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DOWO&#379;ENI%202018/Kopia%20Dowoz%20%202018%20SP%2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KA/AppData/Local/Temp/DOWO&#379;ENI%202018/Kopia%20Dowoz%202018.xlsx%20Wteln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em/AppData/Local/Temp/Dowoz%202019.xlsx%20%20Do%20przetargu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em/AppData/Local/Temp/Kopia%202%20Dowoz%202019.xlsx%20%20Do%20przetargu-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em/Downloads/DOWO&#379;ENI%202018/Kopia%20Kopia%20Dowoz%202018-SP%20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48PZ6DT6/DOWO&#379;ENI%202018/Kopia%20Dowoz%202018.xlsx%20Wierzchucin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TARZYNA/AppData/Local/Packages/Microsoft.MicrosoftEdge_8wekyb3d8bbwe/TempState/Downloads/DOWO&#379;ENI%202018/Kopia%20Dowoz%202018%20Sitowie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>
        <row r="6">
          <cell r="A6" t="str">
            <v>Samociążek</v>
          </cell>
        </row>
        <row r="7">
          <cell r="A7" t="str">
            <v>Nowy Dwór</v>
          </cell>
        </row>
        <row r="8">
          <cell r="A8" t="str">
            <v>Stopka</v>
          </cell>
        </row>
        <row r="9">
          <cell r="A9" t="str">
            <v>Okole</v>
          </cell>
        </row>
        <row r="10">
          <cell r="A10" t="str">
            <v>Bytkowice</v>
          </cell>
        </row>
        <row r="11">
          <cell r="A11" t="str">
            <v>Stary Dwór wyb.</v>
          </cell>
        </row>
        <row r="12">
          <cell r="A12" t="str">
            <v>Iwickowo</v>
          </cell>
        </row>
        <row r="13">
          <cell r="A13" t="str">
            <v>Bieskowo</v>
          </cell>
        </row>
        <row r="14">
          <cell r="A14" t="str">
            <v>Młynkowo</v>
          </cell>
        </row>
        <row r="15">
          <cell r="A15" t="str">
            <v>Sokole Kuźnica + Pobrdzie</v>
          </cell>
        </row>
        <row r="16">
          <cell r="A16" t="str">
            <v>Droga do Różanny + Przyrzecze</v>
          </cell>
        </row>
        <row r="17">
          <cell r="A17" t="str">
            <v>Pieczyska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/>
      <sheetData sheetId="1">
        <row r="7">
          <cell r="A7" t="str">
            <v>Salno</v>
          </cell>
        </row>
        <row r="11">
          <cell r="A11" t="str">
            <v>Gościeradz</v>
          </cell>
        </row>
        <row r="12">
          <cell r="A12" t="str">
            <v>Tryszczyn</v>
          </cell>
        </row>
        <row r="14">
          <cell r="A14" t="str">
            <v>Stopka</v>
          </cell>
        </row>
        <row r="16">
          <cell r="A16" t="str">
            <v>Razem korzystających :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/>
      <sheetData sheetId="1">
        <row r="19">
          <cell r="A19" t="str">
            <v>Dotyczy SP Witoldowo</v>
          </cell>
          <cell r="B19">
            <v>0</v>
          </cell>
          <cell r="C19" t="str">
            <v>I</v>
          </cell>
          <cell r="D19" t="str">
            <v>II</v>
          </cell>
          <cell r="E19" t="str">
            <v>III</v>
          </cell>
          <cell r="F19" t="str">
            <v>IV</v>
          </cell>
          <cell r="G19" t="str">
            <v>V</v>
          </cell>
          <cell r="H19" t="str">
            <v>VI</v>
          </cell>
          <cell r="I19" t="str">
            <v>VII</v>
          </cell>
          <cell r="J19" t="str">
            <v>VIII</v>
          </cell>
          <cell r="K19" t="str">
            <v>Razem</v>
          </cell>
        </row>
        <row r="20">
          <cell r="A20" t="str">
            <v>Więzowno</v>
          </cell>
        </row>
        <row r="21">
          <cell r="A21" t="str">
            <v>Salno</v>
          </cell>
        </row>
        <row r="23">
          <cell r="A23" t="str">
            <v>Gogolin</v>
          </cell>
        </row>
        <row r="24">
          <cell r="A24" t="str">
            <v>Gogolinek</v>
          </cell>
        </row>
        <row r="25">
          <cell r="A25" t="str">
            <v>Razem korzystajacych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/>
      <sheetData sheetId="1">
        <row r="84">
          <cell r="A84" t="str">
            <v xml:space="preserve">Trasa Nr 1 </v>
          </cell>
          <cell r="B84" t="str">
            <v>Poniedziałek</v>
          </cell>
          <cell r="C84" t="str">
            <v>Wtorek</v>
          </cell>
          <cell r="D84" t="str">
            <v>Środa</v>
          </cell>
          <cell r="E84" t="str">
            <v>Czwartek</v>
          </cell>
          <cell r="F84" t="str">
            <v>Piątek</v>
          </cell>
        </row>
        <row r="85">
          <cell r="A85" t="str">
            <v>Szkoła -Witoldowo</v>
          </cell>
          <cell r="B85">
            <v>0.56944444444444442</v>
          </cell>
          <cell r="C85">
            <v>0.56944444444444442</v>
          </cell>
          <cell r="D85">
            <v>0.56944444444444442</v>
          </cell>
          <cell r="E85">
            <v>0.56944444444444442</v>
          </cell>
          <cell r="F85">
            <v>0.56944444444444442</v>
          </cell>
        </row>
        <row r="86">
          <cell r="A86" t="str">
            <v>Salno</v>
          </cell>
          <cell r="B86">
            <v>0.57500000000000007</v>
          </cell>
          <cell r="C86">
            <v>0.57500000000000007</v>
          </cell>
          <cell r="D86">
            <v>0.57500000000000007</v>
          </cell>
          <cell r="E86">
            <v>0.57500000000000007</v>
          </cell>
          <cell r="F86">
            <v>0.57500000000000007</v>
          </cell>
        </row>
        <row r="87">
          <cell r="A87" t="str">
            <v>Więzowno</v>
          </cell>
          <cell r="B87">
            <v>0.57847222222222217</v>
          </cell>
          <cell r="C87">
            <v>0.57847222222222217</v>
          </cell>
          <cell r="D87">
            <v>0.57847222222222217</v>
          </cell>
          <cell r="E87">
            <v>0.57847222222222217</v>
          </cell>
          <cell r="F87">
            <v>0.57847222222222217</v>
          </cell>
        </row>
        <row r="88">
          <cell r="A88" t="str">
            <v>Szkoła -Witoldowo</v>
          </cell>
          <cell r="B88">
            <v>0.58680555555555558</v>
          </cell>
          <cell r="C88">
            <v>0.58680555555555558</v>
          </cell>
          <cell r="D88">
            <v>0.58680555555555558</v>
          </cell>
          <cell r="E88">
            <v>0.58680555555555558</v>
          </cell>
          <cell r="F88">
            <v>0.58680555555555558</v>
          </cell>
        </row>
        <row r="89">
          <cell r="A89" t="str">
            <v>Gogolin</v>
          </cell>
          <cell r="B89">
            <v>0.58958333333333335</v>
          </cell>
          <cell r="C89">
            <v>0.58958333333333335</v>
          </cell>
          <cell r="D89">
            <v>0.58958333333333335</v>
          </cell>
          <cell r="E89">
            <v>0.58958333333333335</v>
          </cell>
        </row>
        <row r="90">
          <cell r="A90" t="str">
            <v>Gogolinek</v>
          </cell>
          <cell r="B90">
            <v>0.59513888888888888</v>
          </cell>
          <cell r="C90">
            <v>0.59513888888888888</v>
          </cell>
          <cell r="D90">
            <v>0.59513888888888888</v>
          </cell>
          <cell r="E90">
            <v>0.59513888888888888</v>
          </cell>
        </row>
        <row r="99">
          <cell r="A99" t="str">
            <v xml:space="preserve">Trasa Nr 2 </v>
          </cell>
          <cell r="B99" t="str">
            <v>Poniedziałek</v>
          </cell>
          <cell r="C99" t="str">
            <v>Wtorek</v>
          </cell>
          <cell r="D99" t="str">
            <v>Środa</v>
          </cell>
          <cell r="E99" t="str">
            <v>Czwartek</v>
          </cell>
          <cell r="F99" t="str">
            <v>Piątek</v>
          </cell>
        </row>
        <row r="100">
          <cell r="A100" t="str">
            <v>Szkoła - Wtelno</v>
          </cell>
          <cell r="B100">
            <v>0.56597222222222221</v>
          </cell>
          <cell r="C100">
            <v>0.56597222222222221</v>
          </cell>
          <cell r="D100">
            <v>0.56597222222222221</v>
          </cell>
          <cell r="E100">
            <v>0.56597222222222221</v>
          </cell>
          <cell r="F100">
            <v>0.56597222222222221</v>
          </cell>
        </row>
        <row r="101">
          <cell r="A101" t="str">
            <v>Morzewiec</v>
          </cell>
          <cell r="B101" t="str">
            <v>13.40</v>
          </cell>
          <cell r="C101" t="str">
            <v>13.40</v>
          </cell>
          <cell r="D101" t="str">
            <v>13.40</v>
          </cell>
          <cell r="E101" t="str">
            <v>13.40</v>
          </cell>
          <cell r="F101" t="str">
            <v>13.40</v>
          </cell>
        </row>
        <row r="102">
          <cell r="A102" t="str">
            <v>Tryszczyn ul. Podmiejska</v>
          </cell>
          <cell r="B102" t="str">
            <v>13.45</v>
          </cell>
          <cell r="C102" t="str">
            <v>13.45</v>
          </cell>
          <cell r="D102" t="str">
            <v>13.45</v>
          </cell>
          <cell r="E102" t="str">
            <v>13.45</v>
          </cell>
          <cell r="F102" t="str">
            <v>13.45</v>
          </cell>
        </row>
        <row r="103">
          <cell r="A103" t="str">
            <v>Tryszczyn Las (Petla Atuobusowa)</v>
          </cell>
          <cell r="B103" t="str">
            <v>13.50</v>
          </cell>
          <cell r="C103" t="str">
            <v>13.50</v>
          </cell>
          <cell r="D103" t="str">
            <v>13.50</v>
          </cell>
          <cell r="E103" t="str">
            <v>13.50</v>
          </cell>
          <cell r="F103" t="str">
            <v>13.50</v>
          </cell>
        </row>
        <row r="104">
          <cell r="A104" t="str">
            <v>Tryszczyn Świetlica</v>
          </cell>
          <cell r="B104" t="str">
            <v>13.53</v>
          </cell>
          <cell r="C104" t="str">
            <v>13.53</v>
          </cell>
          <cell r="D104" t="str">
            <v>13.53</v>
          </cell>
          <cell r="E104" t="str">
            <v>13.53</v>
          </cell>
          <cell r="F104" t="str">
            <v>13.53</v>
          </cell>
        </row>
        <row r="105">
          <cell r="A105" t="str">
            <v>Tryszczyn ul. Długa BISTRO</v>
          </cell>
          <cell r="B105" t="str">
            <v>13.55</v>
          </cell>
          <cell r="C105" t="str">
            <v>13.55</v>
          </cell>
          <cell r="D105" t="str">
            <v>13.55</v>
          </cell>
          <cell r="E105" t="str">
            <v>13.55</v>
          </cell>
          <cell r="F105" t="str">
            <v>13.55</v>
          </cell>
        </row>
        <row r="106">
          <cell r="A106" t="str">
            <v>Tryszczyn ul. Długa Nad Brda</v>
          </cell>
          <cell r="B106" t="str">
            <v>14.00</v>
          </cell>
          <cell r="C106" t="str">
            <v>14.00</v>
          </cell>
          <cell r="D106" t="str">
            <v>14.00</v>
          </cell>
          <cell r="E106" t="str">
            <v>14.00</v>
          </cell>
          <cell r="F106" t="str">
            <v>14.00</v>
          </cell>
        </row>
        <row r="107">
          <cell r="A107" t="str">
            <v>Wtelno szkoła</v>
          </cell>
          <cell r="B107" t="str">
            <v>14.05</v>
          </cell>
          <cell r="C107" t="str">
            <v>14.05</v>
          </cell>
          <cell r="D107" t="str">
            <v>14.05</v>
          </cell>
          <cell r="E107" t="str">
            <v>14.05</v>
          </cell>
          <cell r="F107" t="str">
            <v>14.05</v>
          </cell>
        </row>
        <row r="108">
          <cell r="A108" t="str">
            <v>Gościeradz Wyczółkowo</v>
          </cell>
          <cell r="B108" t="str">
            <v>14.07</v>
          </cell>
          <cell r="C108" t="str">
            <v>14.07</v>
          </cell>
          <cell r="D108" t="str">
            <v>14.07</v>
          </cell>
          <cell r="E108" t="str">
            <v>14.07</v>
          </cell>
          <cell r="F108" t="str">
            <v>14.07</v>
          </cell>
        </row>
        <row r="109">
          <cell r="A109" t="str">
            <v>Gościeradz</v>
          </cell>
          <cell r="B109" t="str">
            <v>14.10</v>
          </cell>
          <cell r="C109" t="str">
            <v>14.10</v>
          </cell>
          <cell r="D109" t="str">
            <v>14.10</v>
          </cell>
          <cell r="E109" t="str">
            <v>14.10</v>
          </cell>
          <cell r="F109" t="str">
            <v>14.10</v>
          </cell>
        </row>
        <row r="110">
          <cell r="A110" t="str">
            <v>Gościeradz Kopalnia</v>
          </cell>
          <cell r="B110" t="str">
            <v>14.15</v>
          </cell>
          <cell r="C110" t="str">
            <v>14.15</v>
          </cell>
          <cell r="D110" t="str">
            <v>14.15</v>
          </cell>
          <cell r="E110" t="str">
            <v>14.15</v>
          </cell>
          <cell r="F110" t="str">
            <v>14.15</v>
          </cell>
        </row>
        <row r="111">
          <cell r="A111" t="str">
            <v>Stopka</v>
          </cell>
          <cell r="B111" t="str">
            <v>14.20</v>
          </cell>
          <cell r="C111" t="str">
            <v>14.20</v>
          </cell>
          <cell r="D111" t="str">
            <v>14.20</v>
          </cell>
          <cell r="E111" t="str">
            <v>14.20</v>
          </cell>
          <cell r="F111" t="str">
            <v>14.20</v>
          </cell>
        </row>
        <row r="112">
          <cell r="B112" t="str">
            <v>14.30</v>
          </cell>
          <cell r="C112" t="str">
            <v>14.30</v>
          </cell>
          <cell r="D112" t="str">
            <v>14.30</v>
          </cell>
          <cell r="E112" t="str">
            <v>14.30</v>
          </cell>
          <cell r="F112" t="str">
            <v>14.30</v>
          </cell>
        </row>
        <row r="115">
          <cell r="A115" t="str">
            <v>Szkoła - Wtelno</v>
          </cell>
          <cell r="B115" t="str">
            <v>15.10</v>
          </cell>
          <cell r="C115" t="str">
            <v>15.10</v>
          </cell>
          <cell r="D115" t="str">
            <v>15.10</v>
          </cell>
          <cell r="E115" t="str">
            <v>15.10</v>
          </cell>
          <cell r="F115" t="str">
            <v>15.10</v>
          </cell>
        </row>
        <row r="116">
          <cell r="A116" t="str">
            <v>Morzewiec</v>
          </cell>
          <cell r="B116" t="str">
            <v>15.15</v>
          </cell>
          <cell r="C116" t="str">
            <v>15.15</v>
          </cell>
          <cell r="D116" t="str">
            <v>15.15</v>
          </cell>
          <cell r="E116" t="str">
            <v>15.15</v>
          </cell>
          <cell r="F116" t="str">
            <v>15.15</v>
          </cell>
        </row>
        <row r="117">
          <cell r="A117" t="str">
            <v>Tryszczyn ul. Podmiejska</v>
          </cell>
          <cell r="B117" t="str">
            <v>15.20</v>
          </cell>
          <cell r="C117" t="str">
            <v>15.20</v>
          </cell>
          <cell r="D117" t="str">
            <v>15.20</v>
          </cell>
          <cell r="E117" t="str">
            <v>15.20</v>
          </cell>
          <cell r="F117" t="str">
            <v>15.20</v>
          </cell>
        </row>
        <row r="118">
          <cell r="A118" t="str">
            <v>Tryszczyn Las (Petla Atuobusowa)</v>
          </cell>
          <cell r="B118" t="str">
            <v>15.25</v>
          </cell>
          <cell r="C118" t="str">
            <v>15.25</v>
          </cell>
          <cell r="D118" t="str">
            <v>15.25</v>
          </cell>
          <cell r="E118" t="str">
            <v>15.25</v>
          </cell>
          <cell r="F118" t="str">
            <v>15.25</v>
          </cell>
        </row>
        <row r="119">
          <cell r="A119" t="str">
            <v>Tryszczyn Świetlica</v>
          </cell>
          <cell r="B119" t="str">
            <v>15.28</v>
          </cell>
          <cell r="C119" t="str">
            <v>15.28</v>
          </cell>
          <cell r="D119" t="str">
            <v>15.28</v>
          </cell>
          <cell r="E119" t="str">
            <v>15.28</v>
          </cell>
          <cell r="F119" t="str">
            <v>15.28</v>
          </cell>
        </row>
        <row r="120">
          <cell r="A120" t="str">
            <v>Tryszczyn ul. Długa BISTRO</v>
          </cell>
          <cell r="B120" t="str">
            <v>15.30</v>
          </cell>
          <cell r="C120" t="str">
            <v>15.30</v>
          </cell>
          <cell r="D120" t="str">
            <v>15.30</v>
          </cell>
          <cell r="E120" t="str">
            <v>15.30</v>
          </cell>
          <cell r="F120" t="str">
            <v>15.30</v>
          </cell>
        </row>
        <row r="121">
          <cell r="A121" t="str">
            <v>Tryszczyn ul. Długa Nad Brda</v>
          </cell>
          <cell r="B121" t="str">
            <v>15.35</v>
          </cell>
          <cell r="C121" t="str">
            <v>15.35</v>
          </cell>
          <cell r="D121" t="str">
            <v>15.35</v>
          </cell>
          <cell r="E121" t="str">
            <v>15.35</v>
          </cell>
          <cell r="F121" t="str">
            <v>15.35</v>
          </cell>
        </row>
        <row r="122">
          <cell r="A122" t="str">
            <v>Gościeradz Wyczółkowo</v>
          </cell>
          <cell r="B122" t="str">
            <v>15.40</v>
          </cell>
          <cell r="C122" t="str">
            <v>15.40</v>
          </cell>
          <cell r="D122" t="str">
            <v>15.40</v>
          </cell>
          <cell r="E122" t="str">
            <v>15.40</v>
          </cell>
          <cell r="F122" t="str">
            <v>15.40</v>
          </cell>
        </row>
      </sheetData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 refreshError="1"/>
      <sheetData sheetId="1" refreshError="1"/>
      <sheetData sheetId="2" refreshError="1">
        <row r="20">
          <cell r="B20">
            <v>1</v>
          </cell>
        </row>
        <row r="26">
          <cell r="B26" t="str">
            <v>Razem:</v>
          </cell>
        </row>
      </sheetData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 refreshError="1"/>
      <sheetData sheetId="1" refreshError="1"/>
      <sheetData sheetId="2" refreshError="1"/>
      <sheetData sheetId="3" refreshError="1">
        <row r="6">
          <cell r="A6" t="str">
            <v>Wilcze</v>
          </cell>
        </row>
        <row r="7">
          <cell r="A7" t="str">
            <v>Łąsko Wielkie</v>
          </cell>
        </row>
        <row r="8">
          <cell r="A8" t="str">
            <v>Łąsko Małe</v>
          </cell>
        </row>
        <row r="9">
          <cell r="A9" t="str">
            <v>Byszewo</v>
          </cell>
        </row>
        <row r="10">
          <cell r="A10" t="str">
            <v>Krąpiewo</v>
          </cell>
        </row>
        <row r="11">
          <cell r="A11" t="str">
            <v>Popielewo</v>
          </cell>
        </row>
        <row r="15">
          <cell r="A15" t="str">
            <v>Wiskitno</v>
          </cell>
        </row>
      </sheetData>
      <sheetData sheetId="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 refreshError="1"/>
      <sheetData sheetId="1" refreshError="1"/>
      <sheetData sheetId="2" refreshError="1"/>
      <sheetData sheetId="3" refreshError="1">
        <row r="23">
          <cell r="A23" t="str">
            <v>Łąsko Wielkie</v>
          </cell>
        </row>
        <row r="30">
          <cell r="A30" t="str">
            <v>Razem korzystających :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92"/>
  <sheetViews>
    <sheetView topLeftCell="A28" zoomScale="80" zoomScaleNormal="80" zoomScalePageLayoutView="75" workbookViewId="0">
      <selection activeCell="A42" sqref="A42:F42"/>
    </sheetView>
  </sheetViews>
  <sheetFormatPr defaultRowHeight="14.5"/>
  <cols>
    <col min="1" max="1" width="40" customWidth="1"/>
    <col min="2" max="2" width="13" customWidth="1"/>
    <col min="3" max="3" width="12.81640625" customWidth="1"/>
    <col min="4" max="4" width="13.81640625" customWidth="1"/>
    <col min="5" max="5" width="15" customWidth="1"/>
    <col min="6" max="6" width="12.1796875" customWidth="1"/>
    <col min="7" max="7" width="10.7265625" customWidth="1"/>
    <col min="8" max="8" width="10.7265625" style="7" customWidth="1"/>
    <col min="9" max="9" width="12.26953125" style="7" customWidth="1"/>
    <col min="10" max="10" width="13.1796875" customWidth="1"/>
    <col min="11" max="11" width="10.54296875" customWidth="1"/>
    <col min="12" max="12" width="11.81640625" customWidth="1"/>
    <col min="13" max="13" width="15.1796875" customWidth="1"/>
    <col min="14" max="14" width="19.7265625" customWidth="1"/>
    <col min="15" max="15" width="8.7265625" customWidth="1"/>
    <col min="16" max="16" width="14.81640625" customWidth="1"/>
    <col min="17" max="17" width="11.453125" customWidth="1"/>
    <col min="18" max="18" width="8.7265625" customWidth="1"/>
    <col min="20" max="20" width="16.7265625" customWidth="1"/>
    <col min="21" max="21" width="16.453125" style="2" customWidth="1"/>
  </cols>
  <sheetData>
    <row r="1" spans="1:21" s="6" customFormat="1" ht="39" customHeight="1">
      <c r="A1" s="507" t="s">
        <v>436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96"/>
      <c r="N1" s="96"/>
      <c r="O1" s="96"/>
      <c r="P1" s="96"/>
      <c r="Q1" s="96"/>
      <c r="R1" s="96"/>
      <c r="S1" s="96"/>
      <c r="T1" s="96"/>
      <c r="U1" s="96"/>
    </row>
    <row r="2" spans="1:21" s="6" customFormat="1" ht="26" customHeight="1">
      <c r="A2" s="85"/>
      <c r="B2" s="85"/>
      <c r="C2" s="85"/>
      <c r="D2" s="85"/>
      <c r="E2" s="85"/>
      <c r="F2" s="85"/>
      <c r="G2" s="85"/>
      <c r="H2" s="511"/>
      <c r="I2" s="511"/>
      <c r="J2" s="511"/>
      <c r="K2" s="511"/>
      <c r="L2" s="511"/>
      <c r="M2" s="96"/>
      <c r="N2" s="96"/>
      <c r="O2" s="96"/>
      <c r="P2" s="96"/>
      <c r="Q2" s="96"/>
      <c r="R2" s="96"/>
      <c r="U2" s="94"/>
    </row>
    <row r="3" spans="1:21" s="6" customFormat="1" ht="41.5" customHeight="1">
      <c r="A3" s="68" t="s">
        <v>345</v>
      </c>
      <c r="B3" s="25">
        <v>0</v>
      </c>
      <c r="C3" s="25" t="s">
        <v>160</v>
      </c>
      <c r="D3" s="25" t="s">
        <v>161</v>
      </c>
      <c r="E3" s="25" t="s">
        <v>162</v>
      </c>
      <c r="F3" s="25" t="s">
        <v>163</v>
      </c>
      <c r="G3" s="25" t="s">
        <v>164</v>
      </c>
      <c r="H3" s="25" t="s">
        <v>165</v>
      </c>
      <c r="I3" s="25" t="s">
        <v>203</v>
      </c>
      <c r="J3" s="25" t="s">
        <v>214</v>
      </c>
      <c r="K3" s="509" t="s">
        <v>2</v>
      </c>
      <c r="L3" s="510"/>
      <c r="M3" s="68" t="s">
        <v>141</v>
      </c>
      <c r="N3" s="512" t="s">
        <v>121</v>
      </c>
      <c r="O3" s="513"/>
      <c r="T3" s="94"/>
    </row>
    <row r="4" spans="1:21" s="6" customFormat="1">
      <c r="A4" s="21" t="str">
        <f>'[1]SP 2+GIM 1'!A6</f>
        <v>Samociążek</v>
      </c>
      <c r="B4" s="122">
        <v>0</v>
      </c>
      <c r="C4" s="122">
        <v>0</v>
      </c>
      <c r="D4" s="122">
        <v>0</v>
      </c>
      <c r="E4" s="122">
        <v>0</v>
      </c>
      <c r="F4" s="122">
        <v>0</v>
      </c>
      <c r="G4" s="122">
        <v>4</v>
      </c>
      <c r="H4" s="122">
        <v>0</v>
      </c>
      <c r="I4" s="122">
        <v>1</v>
      </c>
      <c r="J4" s="122">
        <v>0</v>
      </c>
      <c r="K4" s="486">
        <f>SUM(B4:J4)</f>
        <v>5</v>
      </c>
      <c r="L4" s="487"/>
      <c r="M4" s="27"/>
      <c r="N4" s="486"/>
      <c r="O4" s="487"/>
      <c r="T4" s="94"/>
    </row>
    <row r="5" spans="1:21" s="6" customFormat="1">
      <c r="A5" s="21" t="str">
        <f>'[1]SP 2+GIM 1'!A7</f>
        <v>Nowy Dwór</v>
      </c>
      <c r="B5" s="122">
        <v>0</v>
      </c>
      <c r="C5" s="122">
        <v>0</v>
      </c>
      <c r="D5" s="122">
        <v>0</v>
      </c>
      <c r="E5" s="122">
        <v>0</v>
      </c>
      <c r="F5" s="122">
        <v>3</v>
      </c>
      <c r="G5" s="122">
        <v>0</v>
      </c>
      <c r="H5" s="122">
        <v>0</v>
      </c>
      <c r="I5" s="122">
        <v>0</v>
      </c>
      <c r="J5" s="122">
        <v>0</v>
      </c>
      <c r="K5" s="486">
        <f>SUM(B5:J5)</f>
        <v>3</v>
      </c>
      <c r="L5" s="487"/>
      <c r="M5" s="27"/>
      <c r="N5" s="486"/>
      <c r="O5" s="487"/>
      <c r="T5" s="94"/>
    </row>
    <row r="6" spans="1:21" s="6" customFormat="1">
      <c r="A6" s="21" t="str">
        <f>'[1]SP 2+GIM 1'!A8</f>
        <v>Stopka</v>
      </c>
      <c r="B6" s="122">
        <v>5</v>
      </c>
      <c r="C6" s="122">
        <v>9</v>
      </c>
      <c r="D6" s="122">
        <v>3</v>
      </c>
      <c r="E6" s="122">
        <v>2</v>
      </c>
      <c r="F6" s="122">
        <v>1</v>
      </c>
      <c r="G6" s="122">
        <v>0</v>
      </c>
      <c r="H6" s="122">
        <v>4</v>
      </c>
      <c r="I6" s="122">
        <v>7</v>
      </c>
      <c r="J6" s="122">
        <v>0</v>
      </c>
      <c r="K6" s="486">
        <f>SUM(B6:J6)</f>
        <v>31</v>
      </c>
      <c r="L6" s="487"/>
      <c r="M6" s="27"/>
      <c r="N6" s="486"/>
      <c r="O6" s="487"/>
      <c r="T6" s="94"/>
    </row>
    <row r="7" spans="1:21" s="6" customFormat="1">
      <c r="A7" s="21" t="str">
        <f>'[1]SP 2+GIM 1'!A9</f>
        <v>Okole</v>
      </c>
      <c r="B7" s="122">
        <v>2</v>
      </c>
      <c r="C7" s="122">
        <v>2</v>
      </c>
      <c r="D7" s="122">
        <v>4</v>
      </c>
      <c r="E7" s="122">
        <v>2</v>
      </c>
      <c r="F7" s="122">
        <v>1</v>
      </c>
      <c r="G7" s="122">
        <v>2</v>
      </c>
      <c r="H7" s="122">
        <v>4</v>
      </c>
      <c r="I7" s="122">
        <v>3</v>
      </c>
      <c r="J7" s="122">
        <v>3</v>
      </c>
      <c r="K7" s="486">
        <f>SUM(B7:J7)</f>
        <v>23</v>
      </c>
      <c r="L7" s="487"/>
      <c r="M7" s="27"/>
      <c r="N7" s="486"/>
      <c r="O7" s="487"/>
      <c r="T7" s="94"/>
    </row>
    <row r="8" spans="1:21" s="6" customFormat="1">
      <c r="A8" s="21" t="str">
        <f>'[1]SP 2+GIM 1'!A10</f>
        <v>Bytkowice</v>
      </c>
      <c r="B8" s="122">
        <v>1</v>
      </c>
      <c r="C8" s="122">
        <v>0</v>
      </c>
      <c r="D8" s="122">
        <v>3</v>
      </c>
      <c r="E8" s="122">
        <v>2</v>
      </c>
      <c r="F8" s="122">
        <v>1</v>
      </c>
      <c r="G8" s="122">
        <v>2</v>
      </c>
      <c r="H8" s="122">
        <v>2</v>
      </c>
      <c r="I8" s="122">
        <v>1</v>
      </c>
      <c r="J8" s="122">
        <v>2</v>
      </c>
      <c r="K8" s="486">
        <f t="shared" ref="K8:K18" si="0">SUM(B8:J8)</f>
        <v>14</v>
      </c>
      <c r="L8" s="487"/>
      <c r="M8" s="27"/>
      <c r="N8" s="486"/>
      <c r="O8" s="487"/>
      <c r="T8" s="94"/>
    </row>
    <row r="9" spans="1:21" s="6" customFormat="1">
      <c r="A9" s="21" t="str">
        <f>'[1]SP 2+GIM 1'!A11</f>
        <v>Stary Dwór wyb.</v>
      </c>
      <c r="B9" s="122">
        <v>0</v>
      </c>
      <c r="C9" s="122">
        <v>2</v>
      </c>
      <c r="D9" s="122">
        <v>4</v>
      </c>
      <c r="E9" s="122">
        <v>1</v>
      </c>
      <c r="F9" s="122">
        <v>3</v>
      </c>
      <c r="G9" s="122">
        <v>2</v>
      </c>
      <c r="H9" s="122">
        <v>5</v>
      </c>
      <c r="I9" s="122">
        <v>5</v>
      </c>
      <c r="J9" s="122">
        <v>4</v>
      </c>
      <c r="K9" s="486">
        <f t="shared" si="0"/>
        <v>26</v>
      </c>
      <c r="L9" s="487"/>
      <c r="M9" s="27"/>
      <c r="N9" s="486"/>
      <c r="O9" s="487"/>
      <c r="T9" s="94"/>
    </row>
    <row r="10" spans="1:21" s="6" customFormat="1">
      <c r="A10" s="21" t="str">
        <f>'[1]SP 2+GIM 1'!A12</f>
        <v>Iwickowo</v>
      </c>
      <c r="B10" s="122">
        <v>1</v>
      </c>
      <c r="C10" s="122">
        <v>0</v>
      </c>
      <c r="D10" s="122">
        <v>2</v>
      </c>
      <c r="E10" s="122">
        <v>0</v>
      </c>
      <c r="F10" s="122">
        <v>1</v>
      </c>
      <c r="G10" s="122">
        <v>0</v>
      </c>
      <c r="H10" s="122">
        <v>0</v>
      </c>
      <c r="I10" s="122">
        <v>1</v>
      </c>
      <c r="J10" s="122">
        <v>0</v>
      </c>
      <c r="K10" s="486">
        <f t="shared" si="0"/>
        <v>5</v>
      </c>
      <c r="L10" s="487"/>
      <c r="M10" s="27"/>
      <c r="N10" s="486"/>
      <c r="O10" s="487"/>
      <c r="T10" s="94"/>
    </row>
    <row r="11" spans="1:21" s="6" customFormat="1">
      <c r="A11" s="21" t="str">
        <f>'[1]SP 2+GIM 1'!A13</f>
        <v>Bieskowo</v>
      </c>
      <c r="B11" s="122">
        <v>0</v>
      </c>
      <c r="C11" s="122">
        <v>1</v>
      </c>
      <c r="D11" s="122">
        <v>0</v>
      </c>
      <c r="E11" s="122">
        <v>0</v>
      </c>
      <c r="F11" s="122">
        <v>1</v>
      </c>
      <c r="G11" s="122">
        <v>1</v>
      </c>
      <c r="H11" s="122">
        <v>1</v>
      </c>
      <c r="I11" s="122">
        <v>1</v>
      </c>
      <c r="J11" s="122">
        <v>1</v>
      </c>
      <c r="K11" s="486">
        <f t="shared" si="0"/>
        <v>6</v>
      </c>
      <c r="L11" s="487"/>
      <c r="M11" s="27"/>
      <c r="N11" s="486"/>
      <c r="O11" s="487"/>
      <c r="T11" s="94"/>
    </row>
    <row r="12" spans="1:21" s="6" customFormat="1">
      <c r="A12" s="21" t="str">
        <f>'[1]SP 2+GIM 1'!A14</f>
        <v>Młynkowo</v>
      </c>
      <c r="B12" s="122">
        <v>0</v>
      </c>
      <c r="C12" s="122">
        <v>0</v>
      </c>
      <c r="D12" s="122">
        <v>1</v>
      </c>
      <c r="E12" s="122">
        <v>0</v>
      </c>
      <c r="F12" s="122">
        <v>1</v>
      </c>
      <c r="G12" s="122">
        <v>0</v>
      </c>
      <c r="H12" s="122">
        <v>0</v>
      </c>
      <c r="I12" s="122">
        <v>0</v>
      </c>
      <c r="J12" s="122">
        <v>1</v>
      </c>
      <c r="K12" s="486">
        <f t="shared" si="0"/>
        <v>3</v>
      </c>
      <c r="L12" s="487"/>
      <c r="M12" s="27"/>
      <c r="N12" s="486"/>
      <c r="O12" s="487"/>
      <c r="T12" s="94"/>
    </row>
    <row r="13" spans="1:21" s="6" customFormat="1">
      <c r="A13" s="21" t="str">
        <f>'[1]SP 2+GIM 1'!A15</f>
        <v>Sokole Kuźnica + Pobrdzie</v>
      </c>
      <c r="B13" s="122">
        <v>2</v>
      </c>
      <c r="C13" s="122">
        <v>0</v>
      </c>
      <c r="D13" s="122">
        <v>0</v>
      </c>
      <c r="E13" s="122">
        <v>1</v>
      </c>
      <c r="F13" s="122">
        <v>1</v>
      </c>
      <c r="G13" s="122">
        <v>1</v>
      </c>
      <c r="H13" s="122">
        <v>1</v>
      </c>
      <c r="I13" s="122">
        <v>1</v>
      </c>
      <c r="J13" s="122">
        <v>0</v>
      </c>
      <c r="K13" s="486">
        <f t="shared" si="0"/>
        <v>7</v>
      </c>
      <c r="L13" s="487"/>
      <c r="M13" s="27"/>
      <c r="N13" s="486"/>
      <c r="O13" s="487"/>
      <c r="T13" s="94"/>
    </row>
    <row r="14" spans="1:21" s="6" customFormat="1">
      <c r="A14" s="21" t="str">
        <f>'[1]SP 2+GIM 1'!A16</f>
        <v>Droga do Różanny + Przyrzecze</v>
      </c>
      <c r="B14" s="122">
        <v>3</v>
      </c>
      <c r="C14" s="122">
        <v>2</v>
      </c>
      <c r="D14" s="122">
        <v>3</v>
      </c>
      <c r="E14" s="122">
        <v>4</v>
      </c>
      <c r="F14" s="122">
        <v>0</v>
      </c>
      <c r="G14" s="122">
        <v>1</v>
      </c>
      <c r="H14" s="122">
        <v>1</v>
      </c>
      <c r="I14" s="122">
        <v>1</v>
      </c>
      <c r="J14" s="122">
        <v>0</v>
      </c>
      <c r="K14" s="486">
        <f t="shared" si="0"/>
        <v>15</v>
      </c>
      <c r="L14" s="487"/>
      <c r="M14" s="27"/>
      <c r="N14" s="486"/>
      <c r="O14" s="487"/>
      <c r="T14" s="94"/>
    </row>
    <row r="15" spans="1:21" s="6" customFormat="1">
      <c r="A15" s="21" t="str">
        <f>'[1]SP 2+GIM 1'!A17</f>
        <v>Pieczyska</v>
      </c>
      <c r="B15" s="122">
        <v>2</v>
      </c>
      <c r="C15" s="122">
        <v>1</v>
      </c>
      <c r="D15" s="122">
        <v>5</v>
      </c>
      <c r="E15" s="122">
        <v>5</v>
      </c>
      <c r="F15" s="122">
        <v>2</v>
      </c>
      <c r="G15" s="122">
        <v>3</v>
      </c>
      <c r="H15" s="122">
        <v>1</v>
      </c>
      <c r="I15" s="122">
        <v>3</v>
      </c>
      <c r="J15" s="122">
        <v>4</v>
      </c>
      <c r="K15" s="486">
        <f t="shared" si="0"/>
        <v>26</v>
      </c>
      <c r="L15" s="487"/>
      <c r="M15" s="383"/>
      <c r="N15" s="486"/>
      <c r="O15" s="487"/>
      <c r="T15" s="94"/>
    </row>
    <row r="16" spans="1:21" s="6" customFormat="1">
      <c r="A16" s="21" t="s">
        <v>204</v>
      </c>
      <c r="B16" s="122">
        <v>0</v>
      </c>
      <c r="C16" s="122">
        <v>0</v>
      </c>
      <c r="D16" s="122">
        <v>0</v>
      </c>
      <c r="E16" s="122">
        <v>0</v>
      </c>
      <c r="F16" s="122">
        <v>1</v>
      </c>
      <c r="G16" s="122">
        <v>1</v>
      </c>
      <c r="H16" s="122">
        <v>0</v>
      </c>
      <c r="I16" s="122">
        <v>0</v>
      </c>
      <c r="J16" s="122">
        <v>0</v>
      </c>
      <c r="K16" s="486">
        <f t="shared" si="0"/>
        <v>2</v>
      </c>
      <c r="L16" s="487"/>
      <c r="M16" s="383"/>
      <c r="N16" s="486"/>
      <c r="O16" s="487"/>
      <c r="T16" s="94"/>
    </row>
    <row r="17" spans="1:21" s="6" customFormat="1">
      <c r="A17" s="21" t="s">
        <v>49</v>
      </c>
      <c r="B17" s="122">
        <v>0</v>
      </c>
      <c r="C17" s="122">
        <v>0</v>
      </c>
      <c r="D17" s="122">
        <v>0</v>
      </c>
      <c r="E17" s="122">
        <v>0</v>
      </c>
      <c r="F17" s="122">
        <v>1</v>
      </c>
      <c r="G17" s="122">
        <v>0</v>
      </c>
      <c r="H17" s="122">
        <v>0</v>
      </c>
      <c r="I17" s="122">
        <v>0</v>
      </c>
      <c r="J17" s="122">
        <v>0</v>
      </c>
      <c r="K17" s="486">
        <f t="shared" si="0"/>
        <v>1</v>
      </c>
      <c r="L17" s="487"/>
      <c r="M17" s="383"/>
      <c r="N17" s="486"/>
      <c r="O17" s="487"/>
      <c r="T17" s="94"/>
    </row>
    <row r="18" spans="1:21" s="6" customFormat="1">
      <c r="A18" s="21" t="s">
        <v>235</v>
      </c>
      <c r="B18" s="122">
        <v>0</v>
      </c>
      <c r="C18" s="122">
        <v>0</v>
      </c>
      <c r="D18" s="122">
        <v>2</v>
      </c>
      <c r="E18" s="122">
        <v>1</v>
      </c>
      <c r="F18" s="122">
        <v>0</v>
      </c>
      <c r="G18" s="122">
        <v>2</v>
      </c>
      <c r="H18" s="122">
        <v>0</v>
      </c>
      <c r="I18" s="122">
        <v>0</v>
      </c>
      <c r="J18" s="122">
        <v>0</v>
      </c>
      <c r="K18" s="486">
        <f t="shared" si="0"/>
        <v>5</v>
      </c>
      <c r="L18" s="487"/>
      <c r="M18" s="383"/>
      <c r="N18" s="173"/>
      <c r="O18" s="174"/>
      <c r="T18" s="94"/>
    </row>
    <row r="19" spans="1:21" s="6" customFormat="1">
      <c r="A19" s="21" t="s">
        <v>25</v>
      </c>
      <c r="B19" s="122">
        <v>3</v>
      </c>
      <c r="C19" s="122">
        <v>0</v>
      </c>
      <c r="D19" s="122">
        <v>1</v>
      </c>
      <c r="E19" s="122">
        <v>0</v>
      </c>
      <c r="F19" s="122">
        <v>0</v>
      </c>
      <c r="G19" s="122">
        <v>0</v>
      </c>
      <c r="H19" s="122">
        <v>0</v>
      </c>
      <c r="I19" s="122">
        <v>0</v>
      </c>
      <c r="J19" s="122">
        <v>0</v>
      </c>
      <c r="K19" s="486">
        <f>SUM(B19:J19)</f>
        <v>4</v>
      </c>
      <c r="L19" s="487"/>
      <c r="M19" s="383"/>
      <c r="N19" s="173"/>
      <c r="O19" s="174"/>
      <c r="T19" s="94"/>
    </row>
    <row r="20" spans="1:21" s="6" customFormat="1" ht="15" thickBot="1">
      <c r="A20" s="21" t="s">
        <v>34</v>
      </c>
      <c r="B20" s="355">
        <v>2</v>
      </c>
      <c r="C20" s="355">
        <v>2</v>
      </c>
      <c r="D20" s="355">
        <v>2</v>
      </c>
      <c r="E20" s="355">
        <v>5</v>
      </c>
      <c r="F20" s="355">
        <v>6</v>
      </c>
      <c r="G20" s="355">
        <v>0</v>
      </c>
      <c r="H20" s="355">
        <v>4</v>
      </c>
      <c r="I20" s="355">
        <v>5</v>
      </c>
      <c r="J20" s="355">
        <v>3</v>
      </c>
      <c r="K20" s="522">
        <f>SUM(B20:J20)</f>
        <v>29</v>
      </c>
      <c r="L20" s="523"/>
      <c r="M20" s="383"/>
      <c r="N20" s="486"/>
      <c r="O20" s="487"/>
      <c r="T20" s="94"/>
    </row>
    <row r="21" spans="1:21" s="6" customFormat="1" ht="15" thickBot="1">
      <c r="A21" s="20" t="s">
        <v>236</v>
      </c>
      <c r="B21" s="387">
        <f t="shared" ref="B21:J21" si="1">SUM(B4:B20)</f>
        <v>21</v>
      </c>
      <c r="C21" s="388">
        <f t="shared" si="1"/>
        <v>19</v>
      </c>
      <c r="D21" s="388">
        <f t="shared" si="1"/>
        <v>30</v>
      </c>
      <c r="E21" s="388">
        <f t="shared" si="1"/>
        <v>23</v>
      </c>
      <c r="F21" s="388">
        <f t="shared" si="1"/>
        <v>23</v>
      </c>
      <c r="G21" s="388">
        <f t="shared" si="1"/>
        <v>19</v>
      </c>
      <c r="H21" s="388">
        <f t="shared" si="1"/>
        <v>23</v>
      </c>
      <c r="I21" s="388">
        <f t="shared" si="1"/>
        <v>29</v>
      </c>
      <c r="J21" s="389">
        <f t="shared" si="1"/>
        <v>18</v>
      </c>
      <c r="K21" s="524">
        <f>SUM(B21:J21)</f>
        <v>205</v>
      </c>
      <c r="L21" s="525"/>
      <c r="M21" s="383" t="s">
        <v>408</v>
      </c>
      <c r="N21" s="173"/>
      <c r="O21" s="174"/>
      <c r="T21" s="94"/>
    </row>
    <row r="22" spans="1:21" s="6" customFormat="1">
      <c r="A22" s="527"/>
      <c r="B22" s="528"/>
      <c r="C22" s="528"/>
      <c r="D22" s="528"/>
      <c r="E22" s="528"/>
      <c r="F22" s="528"/>
      <c r="G22" s="528"/>
      <c r="H22" s="529"/>
      <c r="I22" s="225"/>
      <c r="J22" s="225" t="s">
        <v>237</v>
      </c>
      <c r="K22" s="526">
        <f>SUM(K4:K20)</f>
        <v>205</v>
      </c>
      <c r="L22" s="526"/>
      <c r="M22" s="213" t="s">
        <v>250</v>
      </c>
      <c r="N22" s="488"/>
      <c r="O22" s="489"/>
      <c r="P22" s="298"/>
      <c r="U22" s="94"/>
    </row>
    <row r="23" spans="1:21" s="323" customFormat="1" ht="16" thickBot="1">
      <c r="A23" s="326" t="s">
        <v>524</v>
      </c>
      <c r="B23" s="321"/>
      <c r="C23" s="321"/>
      <c r="D23" s="321"/>
      <c r="E23" s="321"/>
      <c r="F23" s="321"/>
      <c r="G23" s="321"/>
      <c r="H23" s="321"/>
      <c r="I23" s="321"/>
      <c r="J23" s="321"/>
      <c r="K23" s="321"/>
      <c r="L23" s="322"/>
      <c r="M23" s="322"/>
      <c r="N23" s="321"/>
    </row>
    <row r="24" spans="1:21" s="6" customFormat="1" ht="15" thickTop="1">
      <c r="A24" s="187"/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88"/>
      <c r="M24" s="188"/>
      <c r="N24" s="180"/>
      <c r="O24" s="82"/>
      <c r="P24" s="82"/>
      <c r="U24" s="94"/>
    </row>
    <row r="25" spans="1:21" s="6" customFormat="1">
      <c r="A25" s="516"/>
      <c r="B25" s="517"/>
      <c r="C25" s="517"/>
      <c r="D25" s="517"/>
      <c r="E25" s="517"/>
      <c r="F25" s="517"/>
      <c r="G25" s="517"/>
      <c r="H25" s="517"/>
      <c r="I25" s="189"/>
      <c r="J25" s="190"/>
      <c r="K25" s="189"/>
      <c r="L25" s="506"/>
      <c r="M25" s="506"/>
      <c r="N25" s="242"/>
      <c r="O25" s="87"/>
      <c r="P25" s="3"/>
      <c r="U25" s="94"/>
    </row>
    <row r="26" spans="1:21" s="6" customFormat="1" ht="72.75" customHeight="1">
      <c r="A26" s="68" t="s">
        <v>238</v>
      </c>
      <c r="B26" s="25">
        <v>0</v>
      </c>
      <c r="C26" s="25" t="s">
        <v>160</v>
      </c>
      <c r="D26" s="25" t="s">
        <v>161</v>
      </c>
      <c r="E26" s="25" t="s">
        <v>162</v>
      </c>
      <c r="F26" s="25" t="s">
        <v>164</v>
      </c>
      <c r="G26" s="25" t="s">
        <v>165</v>
      </c>
      <c r="H26" s="25" t="s">
        <v>203</v>
      </c>
      <c r="I26" s="25" t="s">
        <v>214</v>
      </c>
      <c r="J26" s="504" t="s">
        <v>2</v>
      </c>
      <c r="K26" s="505"/>
      <c r="L26" s="45" t="s">
        <v>141</v>
      </c>
      <c r="M26" s="45" t="s">
        <v>413</v>
      </c>
      <c r="N26" s="186"/>
      <c r="R26" s="94"/>
    </row>
    <row r="27" spans="1:21" s="6" customFormat="1">
      <c r="A27" s="10" t="s">
        <v>239</v>
      </c>
      <c r="B27" s="27">
        <v>0</v>
      </c>
      <c r="C27" s="27">
        <v>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1</v>
      </c>
      <c r="J27" s="518">
        <f t="shared" ref="J27:J29" si="2">B27+C27+D27+E27+F27+G27+H27+I27</f>
        <v>1</v>
      </c>
      <c r="K27" s="519"/>
      <c r="L27" s="27"/>
      <c r="M27" s="27"/>
      <c r="R27" s="94"/>
    </row>
    <row r="28" spans="1:21" s="6" customFormat="1">
      <c r="A28" s="10" t="s">
        <v>3</v>
      </c>
      <c r="B28" s="27">
        <v>5</v>
      </c>
      <c r="C28" s="27">
        <v>5</v>
      </c>
      <c r="D28" s="27">
        <v>5</v>
      </c>
      <c r="E28" s="27">
        <v>9</v>
      </c>
      <c r="F28" s="27">
        <v>8</v>
      </c>
      <c r="G28" s="27">
        <v>6</v>
      </c>
      <c r="H28" s="27">
        <v>9</v>
      </c>
      <c r="I28" s="27">
        <v>7</v>
      </c>
      <c r="J28" s="518">
        <f t="shared" si="2"/>
        <v>54</v>
      </c>
      <c r="K28" s="519"/>
      <c r="L28" s="27"/>
      <c r="M28" s="27"/>
      <c r="R28" s="94"/>
    </row>
    <row r="29" spans="1:21" s="6" customFormat="1">
      <c r="A29" s="10" t="s">
        <v>5</v>
      </c>
      <c r="B29" s="27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518">
        <f t="shared" si="2"/>
        <v>0</v>
      </c>
      <c r="K29" s="519"/>
      <c r="L29" s="27"/>
      <c r="M29" s="27"/>
      <c r="R29" s="94"/>
    </row>
    <row r="30" spans="1:21" s="6" customFormat="1">
      <c r="A30" s="192"/>
      <c r="B30" s="192"/>
      <c r="C30" s="192"/>
      <c r="D30" s="192"/>
      <c r="E30" s="192"/>
      <c r="F30" s="192"/>
      <c r="G30" s="192"/>
      <c r="H30" s="192"/>
      <c r="I30" s="324" t="s">
        <v>409</v>
      </c>
      <c r="J30" s="514">
        <f>SUM(J27:K29)</f>
        <v>55</v>
      </c>
      <c r="K30" s="515"/>
      <c r="L30" s="295" t="s">
        <v>250</v>
      </c>
      <c r="M30" s="295"/>
      <c r="R30" s="94"/>
    </row>
    <row r="31" spans="1:21" ht="16.5" customHeight="1" thickBot="1">
      <c r="A31" s="325" t="s">
        <v>416</v>
      </c>
      <c r="B31" s="390">
        <v>5</v>
      </c>
      <c r="C31" s="390">
        <v>7</v>
      </c>
      <c r="D31" s="390">
        <v>6</v>
      </c>
      <c r="E31" s="390">
        <v>9</v>
      </c>
      <c r="F31" s="390">
        <v>8</v>
      </c>
      <c r="G31" s="390">
        <v>6</v>
      </c>
      <c r="H31" s="390">
        <v>9</v>
      </c>
      <c r="I31" s="390">
        <v>8</v>
      </c>
      <c r="J31" s="520">
        <f>SUM(B31:I31)</f>
        <v>58</v>
      </c>
      <c r="K31" s="521"/>
      <c r="L31" s="386"/>
      <c r="M31" s="186"/>
      <c r="N31" s="3"/>
      <c r="T31" s="2"/>
      <c r="U31"/>
    </row>
    <row r="32" spans="1:21" ht="30" customHeight="1" thickTop="1">
      <c r="A32" s="31"/>
      <c r="B32" s="31"/>
      <c r="C32" s="31"/>
      <c r="D32" s="31"/>
      <c r="E32" s="31"/>
      <c r="F32" s="31"/>
      <c r="G32" s="31"/>
      <c r="H32" s="31"/>
      <c r="I32" s="31"/>
      <c r="J32" s="212"/>
      <c r="K32" s="177"/>
      <c r="L32" s="177"/>
      <c r="M32" s="177"/>
      <c r="N32" s="175"/>
      <c r="O32" s="175"/>
      <c r="P32" s="175"/>
      <c r="Q32" s="3"/>
    </row>
    <row r="33" spans="1:21" ht="64.5" customHeight="1">
      <c r="A33" s="159" t="s">
        <v>143</v>
      </c>
      <c r="B33" s="207" t="s">
        <v>167</v>
      </c>
      <c r="C33" s="215" t="s">
        <v>254</v>
      </c>
      <c r="D33" s="215" t="s">
        <v>255</v>
      </c>
      <c r="E33" s="160" t="s">
        <v>2</v>
      </c>
      <c r="F33" s="161" t="s">
        <v>141</v>
      </c>
      <c r="G33" s="530" t="s">
        <v>121</v>
      </c>
      <c r="H33" s="531"/>
      <c r="I33" s="211"/>
      <c r="J33" s="212"/>
      <c r="K33" s="532"/>
      <c r="L33" s="532"/>
    </row>
    <row r="34" spans="1:21" ht="18" customHeight="1">
      <c r="A34" s="10" t="s">
        <v>9</v>
      </c>
      <c r="B34" s="299">
        <v>1</v>
      </c>
      <c r="C34" s="99">
        <v>1</v>
      </c>
      <c r="D34" s="99">
        <v>0</v>
      </c>
      <c r="E34" s="106">
        <f>SUM(B34:D34)</f>
        <v>2</v>
      </c>
      <c r="F34" s="10"/>
      <c r="G34" s="494"/>
      <c r="H34" s="495"/>
      <c r="I34" s="218"/>
      <c r="J34" s="219"/>
      <c r="K34" s="491"/>
      <c r="L34" s="491"/>
    </row>
    <row r="35" spans="1:21" ht="18.75" customHeight="1">
      <c r="A35" s="10" t="s">
        <v>25</v>
      </c>
      <c r="B35" s="299">
        <v>0</v>
      </c>
      <c r="C35" s="99">
        <v>1</v>
      </c>
      <c r="D35" s="99">
        <v>0</v>
      </c>
      <c r="E35" s="106">
        <f t="shared" ref="E35:E39" si="3">SUM(B35:D35)</f>
        <v>1</v>
      </c>
      <c r="F35" s="10"/>
      <c r="G35" s="494"/>
      <c r="H35" s="495"/>
      <c r="I35" s="218"/>
      <c r="J35" s="219"/>
      <c r="K35" s="491"/>
      <c r="L35" s="491"/>
    </row>
    <row r="36" spans="1:21" ht="18" customHeight="1">
      <c r="A36" s="16" t="s">
        <v>6</v>
      </c>
      <c r="B36" s="299">
        <v>0</v>
      </c>
      <c r="C36" s="99">
        <v>2</v>
      </c>
      <c r="D36" s="99">
        <v>0</v>
      </c>
      <c r="E36" s="106">
        <f t="shared" si="3"/>
        <v>2</v>
      </c>
      <c r="F36" s="10"/>
      <c r="G36" s="494"/>
      <c r="H36" s="495"/>
      <c r="I36" s="218"/>
      <c r="J36" s="219"/>
      <c r="K36" s="491"/>
      <c r="L36" s="491"/>
    </row>
    <row r="37" spans="1:21" ht="17.25" customHeight="1">
      <c r="A37" s="16" t="s">
        <v>3</v>
      </c>
      <c r="B37" s="299">
        <v>2</v>
      </c>
      <c r="C37" s="99">
        <v>0</v>
      </c>
      <c r="D37" s="99">
        <v>0</v>
      </c>
      <c r="E37" s="106">
        <v>2</v>
      </c>
      <c r="F37" s="10"/>
      <c r="G37" s="494"/>
      <c r="H37" s="495"/>
      <c r="I37" s="218"/>
      <c r="J37" s="219"/>
      <c r="K37" s="491"/>
      <c r="L37" s="491"/>
    </row>
    <row r="38" spans="1:21" ht="17.25" customHeight="1">
      <c r="A38" s="16" t="s">
        <v>11</v>
      </c>
      <c r="B38" s="299">
        <v>3</v>
      </c>
      <c r="C38" s="99">
        <v>0</v>
      </c>
      <c r="D38" s="99">
        <v>0</v>
      </c>
      <c r="E38" s="106">
        <v>3</v>
      </c>
      <c r="F38" s="197"/>
      <c r="G38" s="494"/>
      <c r="H38" s="495"/>
      <c r="I38" s="218"/>
      <c r="J38" s="219"/>
      <c r="K38" s="491"/>
      <c r="L38" s="491"/>
    </row>
    <row r="39" spans="1:21" ht="18.75" customHeight="1">
      <c r="A39" s="223" t="s">
        <v>5</v>
      </c>
      <c r="B39" s="100">
        <v>2</v>
      </c>
      <c r="C39" s="178">
        <v>0</v>
      </c>
      <c r="D39" s="100">
        <v>0</v>
      </c>
      <c r="E39" s="106">
        <v>2</v>
      </c>
      <c r="F39" s="178"/>
      <c r="G39" s="496"/>
      <c r="H39" s="497"/>
      <c r="I39" s="218"/>
      <c r="J39" s="97"/>
      <c r="K39" s="491"/>
      <c r="L39" s="491"/>
    </row>
    <row r="40" spans="1:21" ht="17.25" customHeight="1">
      <c r="A40" s="191"/>
      <c r="B40" s="192"/>
      <c r="C40" s="192"/>
      <c r="D40" s="369" t="s">
        <v>258</v>
      </c>
      <c r="E40" s="327">
        <f>SUM(E34:E39)</f>
        <v>12</v>
      </c>
      <c r="F40" s="324" t="s">
        <v>250</v>
      </c>
      <c r="G40" s="502"/>
      <c r="H40" s="503"/>
      <c r="I40" s="220"/>
      <c r="J40" s="221"/>
      <c r="K40" s="491"/>
      <c r="L40" s="491"/>
    </row>
    <row r="41" spans="1:21" ht="16.5" customHeight="1" thickBot="1">
      <c r="A41" s="370"/>
      <c r="B41" s="535"/>
      <c r="C41" s="535"/>
      <c r="D41" s="535"/>
      <c r="E41" s="535"/>
      <c r="F41" s="535"/>
      <c r="G41" s="535"/>
      <c r="H41" s="535"/>
      <c r="I41" s="222"/>
      <c r="J41" s="82"/>
      <c r="K41" s="82"/>
      <c r="L41" s="3"/>
    </row>
    <row r="42" spans="1:21" s="9" customFormat="1" ht="36.75" customHeight="1" thickBot="1">
      <c r="A42" s="498" t="s">
        <v>424</v>
      </c>
      <c r="B42" s="498"/>
      <c r="C42" s="498"/>
      <c r="D42" s="498"/>
      <c r="E42" s="498"/>
      <c r="F42" s="499"/>
      <c r="G42" s="500"/>
      <c r="H42" s="501"/>
      <c r="I42" s="533" t="s">
        <v>437</v>
      </c>
      <c r="J42" s="534"/>
      <c r="K42" s="534"/>
      <c r="L42" s="534"/>
      <c r="M42" s="534"/>
      <c r="N42" s="46"/>
      <c r="O42" s="46"/>
      <c r="P42" s="46"/>
      <c r="Q42" s="46"/>
      <c r="U42" s="12"/>
    </row>
    <row r="43" spans="1:21" s="9" customFormat="1" ht="47.5" customHeight="1">
      <c r="A43" s="91"/>
      <c r="B43" s="91"/>
      <c r="C43" s="91"/>
      <c r="D43" s="91"/>
      <c r="E43" s="91"/>
      <c r="F43" s="91"/>
      <c r="G43" s="91"/>
      <c r="H43" s="162"/>
      <c r="I43" s="162"/>
      <c r="J43" s="37"/>
      <c r="K43" s="37"/>
      <c r="L43" s="37"/>
      <c r="M43" s="46"/>
      <c r="N43" s="46"/>
      <c r="O43" s="46"/>
      <c r="P43" s="46"/>
      <c r="Q43" s="46"/>
      <c r="U43" s="12"/>
    </row>
    <row r="44" spans="1:21" s="9" customFormat="1" ht="17.25" customHeight="1">
      <c r="A44" s="490" t="s">
        <v>39</v>
      </c>
      <c r="B44" s="490"/>
      <c r="C44" s="490"/>
      <c r="D44" s="490"/>
      <c r="E44" s="490"/>
      <c r="F44" s="490"/>
      <c r="G44" s="123"/>
      <c r="H44" s="157"/>
      <c r="I44" s="157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"/>
    </row>
    <row r="45" spans="1:21" s="9" customFormat="1" ht="17.25" customHeight="1">
      <c r="A45" s="5"/>
      <c r="B45" s="5"/>
      <c r="D45" s="115"/>
      <c r="F45" s="5"/>
      <c r="H45" s="157"/>
      <c r="I45" s="157"/>
      <c r="K45" s="12"/>
    </row>
    <row r="46" spans="1:21" s="9" customFormat="1" ht="32.25" customHeight="1">
      <c r="A46" s="98" t="s">
        <v>125</v>
      </c>
      <c r="B46" s="53" t="s">
        <v>41</v>
      </c>
      <c r="C46" s="53" t="s">
        <v>42</v>
      </c>
      <c r="D46" s="53" t="s">
        <v>43</v>
      </c>
      <c r="E46" s="53" t="s">
        <v>44</v>
      </c>
      <c r="F46" s="53" t="s">
        <v>45</v>
      </c>
      <c r="G46" s="195"/>
      <c r="H46" s="182"/>
      <c r="I46" s="158"/>
    </row>
    <row r="47" spans="1:21" s="9" customFormat="1" ht="22.5" customHeight="1">
      <c r="A47" s="234" t="s">
        <v>205</v>
      </c>
      <c r="B47" s="450" t="s">
        <v>480</v>
      </c>
      <c r="C47" s="227" t="str">
        <f t="shared" ref="C47" si="4">B47</f>
        <v>06.55</v>
      </c>
      <c r="D47" s="227" t="str">
        <f t="shared" ref="D47" si="5">C47</f>
        <v>06.55</v>
      </c>
      <c r="E47" s="227" t="str">
        <f t="shared" ref="E47" si="6">D47</f>
        <v>06.55</v>
      </c>
      <c r="F47" s="227" t="str">
        <f t="shared" ref="F47" si="7">E47</f>
        <v>06.55</v>
      </c>
      <c r="G47" s="195"/>
      <c r="H47" s="182"/>
      <c r="I47" s="181"/>
    </row>
    <row r="48" spans="1:21" s="9" customFormat="1" ht="17.25" customHeight="1">
      <c r="A48" s="56" t="s">
        <v>5</v>
      </c>
      <c r="B48" s="116" t="s">
        <v>261</v>
      </c>
      <c r="C48" s="116" t="str">
        <f t="shared" ref="C48:F64" si="8">B48</f>
        <v>07.05</v>
      </c>
      <c r="D48" s="116" t="str">
        <f t="shared" si="8"/>
        <v>07.05</v>
      </c>
      <c r="E48" s="116" t="str">
        <f t="shared" si="8"/>
        <v>07.05</v>
      </c>
      <c r="F48" s="116" t="str">
        <f t="shared" si="8"/>
        <v>07.05</v>
      </c>
      <c r="G48" s="79"/>
      <c r="H48" s="164"/>
      <c r="I48" s="158"/>
    </row>
    <row r="49" spans="1:9" s="9" customFormat="1" ht="17.25" customHeight="1">
      <c r="A49" s="56" t="s">
        <v>6</v>
      </c>
      <c r="B49" s="116" t="s">
        <v>262</v>
      </c>
      <c r="C49" s="116" t="str">
        <f t="shared" si="8"/>
        <v>07.08</v>
      </c>
      <c r="D49" s="116" t="str">
        <f t="shared" si="8"/>
        <v>07.08</v>
      </c>
      <c r="E49" s="116" t="str">
        <f t="shared" si="8"/>
        <v>07.08</v>
      </c>
      <c r="F49" s="116" t="str">
        <f t="shared" si="8"/>
        <v>07.08</v>
      </c>
      <c r="G49" s="79"/>
      <c r="H49" s="164"/>
      <c r="I49" s="158"/>
    </row>
    <row r="50" spans="1:9" s="9" customFormat="1" ht="17.25" customHeight="1">
      <c r="A50" s="56" t="s">
        <v>208</v>
      </c>
      <c r="B50" s="116" t="s">
        <v>263</v>
      </c>
      <c r="C50" s="116" t="str">
        <f t="shared" si="8"/>
        <v>07.10</v>
      </c>
      <c r="D50" s="116" t="str">
        <f t="shared" si="8"/>
        <v>07.10</v>
      </c>
      <c r="E50" s="116" t="str">
        <f t="shared" si="8"/>
        <v>07.10</v>
      </c>
      <c r="F50" s="116" t="str">
        <f t="shared" si="8"/>
        <v>07.10</v>
      </c>
      <c r="G50" s="79"/>
      <c r="H50" s="164"/>
      <c r="I50" s="158"/>
    </row>
    <row r="51" spans="1:9" s="9" customFormat="1" ht="17.25" customHeight="1">
      <c r="A51" s="233" t="s">
        <v>292</v>
      </c>
      <c r="B51" s="116" t="s">
        <v>264</v>
      </c>
      <c r="C51" s="116" t="str">
        <f t="shared" si="8"/>
        <v>07.16</v>
      </c>
      <c r="D51" s="116" t="str">
        <f t="shared" si="8"/>
        <v>07.16</v>
      </c>
      <c r="E51" s="116" t="str">
        <f t="shared" si="8"/>
        <v>07.16</v>
      </c>
      <c r="F51" s="116" t="str">
        <f t="shared" si="8"/>
        <v>07.16</v>
      </c>
      <c r="G51" s="79"/>
      <c r="H51" s="164"/>
      <c r="I51" s="158"/>
    </row>
    <row r="52" spans="1:9" s="9" customFormat="1" ht="17.25" customHeight="1">
      <c r="A52" s="234" t="s">
        <v>205</v>
      </c>
      <c r="B52" s="227" t="s">
        <v>265</v>
      </c>
      <c r="C52" s="227" t="str">
        <f t="shared" si="8"/>
        <v>07.21</v>
      </c>
      <c r="D52" s="227" t="str">
        <f t="shared" si="8"/>
        <v>07.21</v>
      </c>
      <c r="E52" s="227" t="str">
        <f t="shared" si="8"/>
        <v>07.21</v>
      </c>
      <c r="F52" s="227" t="str">
        <f t="shared" si="8"/>
        <v>07.21</v>
      </c>
      <c r="G52" s="79"/>
      <c r="H52" s="164"/>
      <c r="I52" s="158"/>
    </row>
    <row r="53" spans="1:9" s="9" customFormat="1" ht="17.25" customHeight="1">
      <c r="A53" s="460" t="s">
        <v>425</v>
      </c>
      <c r="B53" s="478">
        <v>51</v>
      </c>
      <c r="C53" s="478">
        <v>51</v>
      </c>
      <c r="D53" s="478">
        <v>51</v>
      </c>
      <c r="E53" s="478">
        <v>51</v>
      </c>
      <c r="F53" s="478">
        <v>51</v>
      </c>
      <c r="G53" s="79"/>
      <c r="H53" s="382"/>
      <c r="I53" s="181"/>
    </row>
    <row r="54" spans="1:9" s="9" customFormat="1" ht="17.25" customHeight="1">
      <c r="A54" s="235" t="s">
        <v>234</v>
      </c>
      <c r="B54" s="116" t="s">
        <v>266</v>
      </c>
      <c r="C54" s="116" t="str">
        <f t="shared" si="8"/>
        <v>07.24</v>
      </c>
      <c r="D54" s="116" t="str">
        <f t="shared" si="8"/>
        <v>07.24</v>
      </c>
      <c r="E54" s="116" t="str">
        <f t="shared" si="8"/>
        <v>07.24</v>
      </c>
      <c r="F54" s="116" t="str">
        <f t="shared" si="8"/>
        <v>07.24</v>
      </c>
      <c r="G54" s="79"/>
      <c r="H54" s="164"/>
      <c r="I54" s="158"/>
    </row>
    <row r="55" spans="1:9" s="9" customFormat="1">
      <c r="A55" s="57" t="s">
        <v>126</v>
      </c>
      <c r="B55" s="78" t="s">
        <v>267</v>
      </c>
      <c r="C55" s="78" t="str">
        <f t="shared" si="8"/>
        <v>07.27</v>
      </c>
      <c r="D55" s="78" t="str">
        <f t="shared" si="8"/>
        <v>07.27</v>
      </c>
      <c r="E55" s="78" t="str">
        <f t="shared" si="8"/>
        <v>07.27</v>
      </c>
      <c r="F55" s="78" t="str">
        <f t="shared" si="8"/>
        <v>07.27</v>
      </c>
      <c r="G55" s="392"/>
      <c r="H55" s="393"/>
      <c r="I55" s="158"/>
    </row>
    <row r="56" spans="1:9" s="9" customFormat="1">
      <c r="A56" s="57" t="s">
        <v>127</v>
      </c>
      <c r="B56" s="78" t="s">
        <v>268</v>
      </c>
      <c r="C56" s="78" t="str">
        <f t="shared" si="8"/>
        <v>07.30</v>
      </c>
      <c r="D56" s="78" t="str">
        <f t="shared" si="8"/>
        <v>07.30</v>
      </c>
      <c r="E56" s="78" t="str">
        <f t="shared" si="8"/>
        <v>07.30</v>
      </c>
      <c r="F56" s="78" t="str">
        <f t="shared" si="8"/>
        <v>07.30</v>
      </c>
      <c r="G56" s="392"/>
      <c r="H56" s="393"/>
      <c r="I56" s="158"/>
    </row>
    <row r="57" spans="1:9" s="9" customFormat="1">
      <c r="A57" s="71" t="s">
        <v>138</v>
      </c>
      <c r="B57" s="78" t="s">
        <v>269</v>
      </c>
      <c r="C57" s="78" t="str">
        <f t="shared" si="8"/>
        <v>07.33</v>
      </c>
      <c r="D57" s="78" t="str">
        <f t="shared" si="8"/>
        <v>07.33</v>
      </c>
      <c r="E57" s="78" t="str">
        <f t="shared" si="8"/>
        <v>07.33</v>
      </c>
      <c r="F57" s="78" t="str">
        <f t="shared" si="8"/>
        <v>07.33</v>
      </c>
      <c r="G57" s="392"/>
      <c r="H57" s="393"/>
      <c r="I57" s="158"/>
    </row>
    <row r="58" spans="1:9" s="9" customFormat="1">
      <c r="A58" s="71" t="s">
        <v>139</v>
      </c>
      <c r="B58" s="78" t="s">
        <v>270</v>
      </c>
      <c r="C58" s="78" t="str">
        <f t="shared" si="8"/>
        <v>07.35</v>
      </c>
      <c r="D58" s="78" t="str">
        <f t="shared" si="8"/>
        <v>07.35</v>
      </c>
      <c r="E58" s="78" t="str">
        <f t="shared" si="8"/>
        <v>07.35</v>
      </c>
      <c r="F58" s="78" t="str">
        <f t="shared" si="8"/>
        <v>07.35</v>
      </c>
      <c r="G58" s="392"/>
      <c r="H58" s="393"/>
      <c r="I58" s="158"/>
    </row>
    <row r="59" spans="1:9" s="9" customFormat="1" ht="15.75" customHeight="1">
      <c r="A59" s="32" t="s">
        <v>140</v>
      </c>
      <c r="B59" s="116" t="s">
        <v>271</v>
      </c>
      <c r="C59" s="116" t="str">
        <f t="shared" si="8"/>
        <v>07.37</v>
      </c>
      <c r="D59" s="116" t="str">
        <f t="shared" si="8"/>
        <v>07.37</v>
      </c>
      <c r="E59" s="116" t="str">
        <f t="shared" si="8"/>
        <v>07.37</v>
      </c>
      <c r="F59" s="116" t="str">
        <f t="shared" si="8"/>
        <v>07.37</v>
      </c>
      <c r="G59" s="79"/>
      <c r="H59" s="164"/>
      <c r="I59" s="158"/>
    </row>
    <row r="60" spans="1:9" s="9" customFormat="1" ht="16.5" customHeight="1">
      <c r="A60" s="235" t="s">
        <v>234</v>
      </c>
      <c r="B60" s="228" t="s">
        <v>272</v>
      </c>
      <c r="C60" s="228" t="str">
        <f t="shared" si="8"/>
        <v>07.48</v>
      </c>
      <c r="D60" s="228" t="str">
        <f t="shared" si="8"/>
        <v>07.48</v>
      </c>
      <c r="E60" s="228" t="str">
        <f t="shared" si="8"/>
        <v>07.48</v>
      </c>
      <c r="F60" s="228" t="str">
        <f t="shared" si="8"/>
        <v>07.48</v>
      </c>
      <c r="G60" s="79"/>
      <c r="H60" s="164"/>
      <c r="I60" s="158"/>
    </row>
    <row r="61" spans="1:9" s="9" customFormat="1" ht="16.5" customHeight="1">
      <c r="A61" s="460" t="s">
        <v>425</v>
      </c>
      <c r="B61" s="478">
        <v>44</v>
      </c>
      <c r="C61" s="478">
        <v>44</v>
      </c>
      <c r="D61" s="478">
        <v>44</v>
      </c>
      <c r="E61" s="478">
        <v>44</v>
      </c>
      <c r="F61" s="478">
        <v>44</v>
      </c>
      <c r="G61" s="79"/>
      <c r="H61" s="382"/>
      <c r="I61" s="181"/>
    </row>
    <row r="62" spans="1:9" s="9" customFormat="1" ht="16.5" customHeight="1">
      <c r="A62" s="234" t="s">
        <v>205</v>
      </c>
      <c r="B62" s="228" t="s">
        <v>273</v>
      </c>
      <c r="C62" s="228" t="str">
        <f t="shared" si="8"/>
        <v>07.51</v>
      </c>
      <c r="D62" s="228" t="str">
        <f t="shared" si="8"/>
        <v>07.51</v>
      </c>
      <c r="E62" s="228" t="str">
        <f t="shared" si="8"/>
        <v>07.51</v>
      </c>
      <c r="F62" s="228" t="str">
        <f t="shared" si="8"/>
        <v>07.51</v>
      </c>
      <c r="G62" s="79"/>
      <c r="H62" s="164"/>
      <c r="I62" s="158"/>
    </row>
    <row r="63" spans="1:9" s="9" customFormat="1" ht="16.5" customHeight="1">
      <c r="A63" s="460" t="s">
        <v>425</v>
      </c>
      <c r="B63" s="478">
        <v>8</v>
      </c>
      <c r="C63" s="478">
        <v>8</v>
      </c>
      <c r="D63" s="478">
        <v>8</v>
      </c>
      <c r="E63" s="478">
        <v>8</v>
      </c>
      <c r="F63" s="478">
        <v>8</v>
      </c>
      <c r="G63" s="79"/>
      <c r="H63" s="382"/>
      <c r="I63" s="181"/>
    </row>
    <row r="64" spans="1:9" s="9" customFormat="1" ht="16.5" customHeight="1">
      <c r="A64" s="233" t="s">
        <v>292</v>
      </c>
      <c r="B64" s="116" t="s">
        <v>274</v>
      </c>
      <c r="C64" s="116" t="str">
        <f t="shared" si="8"/>
        <v>07.54</v>
      </c>
      <c r="D64" s="116" t="str">
        <f t="shared" si="8"/>
        <v>07.54</v>
      </c>
      <c r="E64" s="116" t="str">
        <f t="shared" si="8"/>
        <v>07.54</v>
      </c>
      <c r="F64" s="116" t="str">
        <f t="shared" si="8"/>
        <v>07.54</v>
      </c>
      <c r="G64" s="79"/>
      <c r="H64" s="164"/>
      <c r="I64" s="158"/>
    </row>
    <row r="65" spans="1:21" s="79" customFormat="1" ht="16.5" customHeight="1">
      <c r="A65" s="235" t="s">
        <v>234</v>
      </c>
      <c r="B65" s="59" t="s">
        <v>460</v>
      </c>
      <c r="C65" s="59" t="str">
        <f t="shared" ref="C65" si="9">B65</f>
        <v>07.57</v>
      </c>
      <c r="D65" s="59" t="str">
        <f t="shared" ref="D65" si="10">C65</f>
        <v>07.57</v>
      </c>
      <c r="E65" s="59" t="str">
        <f t="shared" ref="E65" si="11">D65</f>
        <v>07.57</v>
      </c>
      <c r="F65" s="59" t="str">
        <f t="shared" ref="F65" si="12">E65</f>
        <v>07.57</v>
      </c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U65" s="95"/>
    </row>
    <row r="66" spans="1:21" s="9" customFormat="1">
      <c r="A66" s="92"/>
      <c r="B66" s="93"/>
      <c r="C66" s="93"/>
      <c r="D66" s="93"/>
      <c r="E66" s="93"/>
      <c r="F66" s="93"/>
      <c r="G66" s="79"/>
      <c r="H66" s="95"/>
      <c r="I66" s="12"/>
    </row>
    <row r="67" spans="1:21" s="79" customFormat="1">
      <c r="A67" s="92"/>
      <c r="B67" s="93"/>
      <c r="C67" s="93"/>
      <c r="D67" s="93"/>
      <c r="E67" s="93"/>
      <c r="F67" s="93"/>
      <c r="H67" s="164"/>
      <c r="I67" s="164"/>
      <c r="K67" s="95"/>
    </row>
    <row r="68" spans="1:21" s="79" customFormat="1" ht="30.75" customHeight="1">
      <c r="A68" s="98" t="s">
        <v>174</v>
      </c>
      <c r="B68" s="53" t="s">
        <v>41</v>
      </c>
      <c r="C68" s="53" t="s">
        <v>42</v>
      </c>
      <c r="D68" s="53" t="s">
        <v>43</v>
      </c>
      <c r="E68" s="53" t="s">
        <v>44</v>
      </c>
      <c r="F68" s="53" t="s">
        <v>45</v>
      </c>
      <c r="G68" s="195"/>
      <c r="H68" s="182"/>
      <c r="I68" s="164"/>
      <c r="K68" s="95"/>
    </row>
    <row r="69" spans="1:21" s="79" customFormat="1" ht="20" customHeight="1">
      <c r="A69" s="234" t="s">
        <v>205</v>
      </c>
      <c r="B69" s="229" t="s">
        <v>177</v>
      </c>
      <c r="C69" s="228" t="str">
        <f t="shared" ref="C69" si="13">B69</f>
        <v>x</v>
      </c>
      <c r="D69" s="228" t="str">
        <f t="shared" ref="D69" si="14">C69</f>
        <v>x</v>
      </c>
      <c r="E69" s="228" t="s">
        <v>299</v>
      </c>
      <c r="F69" s="228" t="str">
        <f t="shared" ref="F69" si="15">E69</f>
        <v>10.30</v>
      </c>
      <c r="G69" s="195"/>
      <c r="H69" s="182"/>
      <c r="I69" s="441"/>
      <c r="K69" s="95"/>
    </row>
    <row r="70" spans="1:21" s="79" customFormat="1">
      <c r="A70" s="56" t="s">
        <v>5</v>
      </c>
      <c r="B70" s="76" t="s">
        <v>177</v>
      </c>
      <c r="C70" s="76" t="s">
        <v>177</v>
      </c>
      <c r="D70" s="76" t="s">
        <v>177</v>
      </c>
      <c r="E70" s="445" t="s">
        <v>461</v>
      </c>
      <c r="F70" s="445" t="s">
        <v>461</v>
      </c>
      <c r="H70" s="164"/>
      <c r="I70" s="164"/>
      <c r="K70" s="95"/>
    </row>
    <row r="71" spans="1:21" s="79" customFormat="1">
      <c r="A71" s="56" t="s">
        <v>6</v>
      </c>
      <c r="B71" s="76" t="s">
        <v>177</v>
      </c>
      <c r="C71" s="76" t="s">
        <v>177</v>
      </c>
      <c r="D71" s="76" t="s">
        <v>177</v>
      </c>
      <c r="E71" s="446" t="s">
        <v>462</v>
      </c>
      <c r="F71" s="446" t="s">
        <v>462</v>
      </c>
      <c r="H71" s="164"/>
      <c r="I71" s="164"/>
      <c r="K71" s="95"/>
    </row>
    <row r="72" spans="1:21" s="79" customFormat="1">
      <c r="A72" s="56" t="s">
        <v>208</v>
      </c>
      <c r="B72" s="76" t="s">
        <v>177</v>
      </c>
      <c r="C72" s="76" t="s">
        <v>177</v>
      </c>
      <c r="D72" s="76" t="s">
        <v>177</v>
      </c>
      <c r="E72" s="446" t="s">
        <v>479</v>
      </c>
      <c r="F72" s="446" t="s">
        <v>463</v>
      </c>
      <c r="H72" s="164"/>
      <c r="I72" s="164"/>
      <c r="K72" s="95"/>
    </row>
    <row r="73" spans="1:21" s="9" customFormat="1">
      <c r="A73" s="184" t="s">
        <v>7</v>
      </c>
      <c r="B73" s="76" t="s">
        <v>177</v>
      </c>
      <c r="C73" s="76" t="s">
        <v>177</v>
      </c>
      <c r="D73" s="76" t="s">
        <v>177</v>
      </c>
      <c r="E73" s="446" t="s">
        <v>464</v>
      </c>
      <c r="F73" s="446" t="s">
        <v>464</v>
      </c>
      <c r="G73" s="79"/>
      <c r="H73" s="164"/>
      <c r="I73" s="12"/>
    </row>
    <row r="74" spans="1:21" s="9" customFormat="1" ht="13.15" customHeight="1">
      <c r="A74" s="185" t="s">
        <v>259</v>
      </c>
      <c r="B74" s="76" t="s">
        <v>177</v>
      </c>
      <c r="C74" s="76" t="s">
        <v>177</v>
      </c>
      <c r="D74" s="76" t="s">
        <v>177</v>
      </c>
      <c r="E74" s="445" t="s">
        <v>467</v>
      </c>
      <c r="F74" s="445" t="s">
        <v>467</v>
      </c>
      <c r="G74" s="79"/>
      <c r="H74" s="164"/>
      <c r="I74" s="158"/>
    </row>
    <row r="75" spans="1:21" s="9" customFormat="1">
      <c r="A75" s="226" t="s">
        <v>10</v>
      </c>
      <c r="B75" s="76" t="s">
        <v>177</v>
      </c>
      <c r="C75" s="76" t="s">
        <v>177</v>
      </c>
      <c r="D75" s="76" t="s">
        <v>177</v>
      </c>
      <c r="E75" s="446" t="s">
        <v>465</v>
      </c>
      <c r="F75" s="446" t="s">
        <v>465</v>
      </c>
      <c r="G75" s="79"/>
      <c r="H75" s="164"/>
      <c r="I75" s="158"/>
    </row>
    <row r="76" spans="1:21" s="9" customFormat="1">
      <c r="A76" s="71" t="s">
        <v>34</v>
      </c>
      <c r="B76" s="76" t="s">
        <v>177</v>
      </c>
      <c r="C76" s="76" t="s">
        <v>177</v>
      </c>
      <c r="D76" s="76" t="s">
        <v>177</v>
      </c>
      <c r="E76" s="447" t="s">
        <v>466</v>
      </c>
      <c r="F76" s="447" t="s">
        <v>466</v>
      </c>
      <c r="G76" s="492"/>
      <c r="H76" s="493"/>
      <c r="I76" s="158"/>
    </row>
    <row r="77" spans="1:21" s="9" customFormat="1">
      <c r="A77" s="71" t="s">
        <v>9</v>
      </c>
      <c r="B77" s="76" t="s">
        <v>177</v>
      </c>
      <c r="C77" s="76" t="s">
        <v>177</v>
      </c>
      <c r="D77" s="76" t="s">
        <v>177</v>
      </c>
      <c r="E77" s="447" t="s">
        <v>302</v>
      </c>
      <c r="F77" s="447" t="s">
        <v>302</v>
      </c>
      <c r="G77" s="492"/>
      <c r="H77" s="493"/>
      <c r="I77" s="158"/>
    </row>
    <row r="78" spans="1:21" s="9" customFormat="1">
      <c r="A78" s="71" t="s">
        <v>260</v>
      </c>
      <c r="B78" s="76" t="s">
        <v>177</v>
      </c>
      <c r="C78" s="76" t="s">
        <v>177</v>
      </c>
      <c r="D78" s="76" t="s">
        <v>177</v>
      </c>
      <c r="E78" s="447" t="s">
        <v>303</v>
      </c>
      <c r="F78" s="447" t="s">
        <v>303</v>
      </c>
      <c r="G78" s="492"/>
      <c r="H78" s="493"/>
      <c r="I78" s="158"/>
    </row>
    <row r="79" spans="1:21" s="9" customFormat="1">
      <c r="A79" s="234" t="s">
        <v>205</v>
      </c>
      <c r="B79" s="229" t="s">
        <v>177</v>
      </c>
      <c r="C79" s="229" t="s">
        <v>177</v>
      </c>
      <c r="D79" s="229" t="s">
        <v>177</v>
      </c>
      <c r="E79" s="448" t="s">
        <v>468</v>
      </c>
      <c r="F79" s="448" t="s">
        <v>468</v>
      </c>
      <c r="G79" s="492"/>
      <c r="H79" s="493"/>
      <c r="I79" s="158"/>
    </row>
    <row r="80" spans="1:21" s="9" customFormat="1">
      <c r="A80" s="460" t="s">
        <v>425</v>
      </c>
      <c r="B80" s="478" t="s">
        <v>350</v>
      </c>
      <c r="C80" s="478" t="s">
        <v>350</v>
      </c>
      <c r="D80" s="478" t="s">
        <v>350</v>
      </c>
      <c r="E80" s="478">
        <v>40</v>
      </c>
      <c r="F80" s="478">
        <v>40</v>
      </c>
      <c r="G80" s="79"/>
      <c r="H80" s="164"/>
      <c r="I80" s="158"/>
    </row>
    <row r="81" spans="1:11" s="9" customFormat="1">
      <c r="A81" s="92"/>
      <c r="B81" s="93"/>
      <c r="C81" s="93"/>
      <c r="D81" s="93"/>
      <c r="E81" s="93"/>
      <c r="F81" s="93"/>
      <c r="G81" s="79"/>
      <c r="H81" s="164"/>
      <c r="I81" s="158"/>
    </row>
    <row r="82" spans="1:11" s="9" customFormat="1" ht="18.5">
      <c r="B82" s="60"/>
      <c r="F82" s="86"/>
      <c r="G82" s="79"/>
      <c r="H82" s="95"/>
      <c r="I82" s="158"/>
    </row>
    <row r="83" spans="1:11" s="9" customFormat="1" ht="27.75" customHeight="1">
      <c r="A83" s="61" t="s">
        <v>82</v>
      </c>
      <c r="B83" s="53" t="s">
        <v>41</v>
      </c>
      <c r="C83" s="53" t="s">
        <v>42</v>
      </c>
      <c r="D83" s="53" t="s">
        <v>43</v>
      </c>
      <c r="E83" s="53" t="s">
        <v>44</v>
      </c>
      <c r="F83" s="53" t="s">
        <v>45</v>
      </c>
      <c r="G83" s="195"/>
      <c r="H83" s="182"/>
      <c r="I83" s="158"/>
    </row>
    <row r="84" spans="1:11" s="9" customFormat="1" ht="27.75" customHeight="1">
      <c r="A84" s="234" t="s">
        <v>205</v>
      </c>
      <c r="B84" s="228" t="s">
        <v>481</v>
      </c>
      <c r="C84" s="228" t="s">
        <v>481</v>
      </c>
      <c r="D84" s="228" t="s">
        <v>481</v>
      </c>
      <c r="E84" s="228" t="s">
        <v>481</v>
      </c>
      <c r="F84" s="228" t="s">
        <v>481</v>
      </c>
      <c r="G84" s="195"/>
      <c r="H84" s="182"/>
      <c r="I84" s="181"/>
    </row>
    <row r="85" spans="1:11" s="9" customFormat="1">
      <c r="A85" s="56" t="s">
        <v>209</v>
      </c>
      <c r="B85" s="59" t="s">
        <v>275</v>
      </c>
      <c r="C85" s="59" t="str">
        <f t="shared" ref="C85:F85" si="16">$B$85</f>
        <v>06.50</v>
      </c>
      <c r="D85" s="59" t="str">
        <f t="shared" si="16"/>
        <v>06.50</v>
      </c>
      <c r="E85" s="59" t="str">
        <f t="shared" si="16"/>
        <v>06.50</v>
      </c>
      <c r="F85" s="59" t="str">
        <f t="shared" si="16"/>
        <v>06.50</v>
      </c>
      <c r="G85" s="23"/>
      <c r="H85" s="182"/>
      <c r="I85" s="158"/>
    </row>
    <row r="86" spans="1:11" s="9" customFormat="1">
      <c r="A86" s="56" t="s">
        <v>7</v>
      </c>
      <c r="B86" s="59" t="s">
        <v>276</v>
      </c>
      <c r="C86" s="59" t="str">
        <f t="shared" ref="C86:F86" si="17">$B$86</f>
        <v>07.00</v>
      </c>
      <c r="D86" s="59" t="str">
        <f t="shared" si="17"/>
        <v>07.00</v>
      </c>
      <c r="E86" s="59" t="str">
        <f t="shared" si="17"/>
        <v>07.00</v>
      </c>
      <c r="F86" s="59" t="str">
        <f t="shared" si="17"/>
        <v>07.00</v>
      </c>
      <c r="G86" s="79"/>
      <c r="H86" s="164"/>
      <c r="I86" s="158"/>
    </row>
    <row r="87" spans="1:11" s="9" customFormat="1">
      <c r="A87" s="56" t="s">
        <v>4</v>
      </c>
      <c r="B87" s="59" t="s">
        <v>277</v>
      </c>
      <c r="C87" s="59" t="str">
        <f t="shared" ref="C87:F87" si="18">$B$87</f>
        <v>07.07</v>
      </c>
      <c r="D87" s="59" t="str">
        <f t="shared" si="18"/>
        <v>07.07</v>
      </c>
      <c r="E87" s="59" t="str">
        <f t="shared" si="18"/>
        <v>07.07</v>
      </c>
      <c r="F87" s="59" t="str">
        <f t="shared" si="18"/>
        <v>07.07</v>
      </c>
      <c r="G87" s="79"/>
      <c r="H87" s="164"/>
      <c r="I87" s="158"/>
    </row>
    <row r="88" spans="1:11" s="9" customFormat="1">
      <c r="A88" s="56" t="s">
        <v>10</v>
      </c>
      <c r="B88" s="59" t="s">
        <v>278</v>
      </c>
      <c r="C88" s="59" t="str">
        <f t="shared" ref="C88:F88" si="19">$B$88</f>
        <v>07.13</v>
      </c>
      <c r="D88" s="59" t="str">
        <f t="shared" si="19"/>
        <v>07.13</v>
      </c>
      <c r="E88" s="59" t="str">
        <f t="shared" si="19"/>
        <v>07.13</v>
      </c>
      <c r="F88" s="59" t="str">
        <f t="shared" si="19"/>
        <v>07.13</v>
      </c>
      <c r="G88" s="79"/>
      <c r="H88" s="164"/>
      <c r="I88" s="158"/>
    </row>
    <row r="89" spans="1:11" s="79" customFormat="1">
      <c r="A89" s="56" t="s">
        <v>34</v>
      </c>
      <c r="B89" s="59" t="s">
        <v>279</v>
      </c>
      <c r="C89" s="59" t="str">
        <f t="shared" ref="C89:F89" si="20">$B$89</f>
        <v>07.17</v>
      </c>
      <c r="D89" s="59" t="str">
        <f t="shared" si="20"/>
        <v>07.17</v>
      </c>
      <c r="E89" s="59" t="str">
        <f t="shared" si="20"/>
        <v>07.17</v>
      </c>
      <c r="F89" s="59" t="str">
        <f t="shared" si="20"/>
        <v>07.17</v>
      </c>
      <c r="H89" s="164"/>
      <c r="I89" s="164"/>
      <c r="J89" s="9"/>
      <c r="K89" s="95"/>
    </row>
    <row r="90" spans="1:11" s="79" customFormat="1">
      <c r="A90" s="56" t="s">
        <v>9</v>
      </c>
      <c r="B90" s="59" t="s">
        <v>280</v>
      </c>
      <c r="C90" s="59" t="str">
        <f t="shared" ref="C90:F90" si="21">$B$90</f>
        <v>07.20</v>
      </c>
      <c r="D90" s="59" t="str">
        <f t="shared" si="21"/>
        <v>07.20</v>
      </c>
      <c r="E90" s="59" t="str">
        <f t="shared" si="21"/>
        <v>07.20</v>
      </c>
      <c r="F90" s="59" t="str">
        <f t="shared" si="21"/>
        <v>07.20</v>
      </c>
      <c r="H90" s="164"/>
      <c r="I90" s="164"/>
    </row>
    <row r="91" spans="1:11" s="79" customFormat="1">
      <c r="A91" s="56" t="s">
        <v>8</v>
      </c>
      <c r="B91" s="59" t="s">
        <v>281</v>
      </c>
      <c r="C91" s="59" t="str">
        <f t="shared" ref="C91:F91" si="22">$B$91</f>
        <v>07.25</v>
      </c>
      <c r="D91" s="59" t="str">
        <f t="shared" si="22"/>
        <v>07.25</v>
      </c>
      <c r="E91" s="59" t="str">
        <f t="shared" si="22"/>
        <v>07.25</v>
      </c>
      <c r="F91" s="59" t="str">
        <f t="shared" si="22"/>
        <v>07.25</v>
      </c>
      <c r="H91" s="164"/>
      <c r="I91" s="164"/>
    </row>
    <row r="92" spans="1:11" s="79" customFormat="1">
      <c r="A92" s="233" t="s">
        <v>292</v>
      </c>
      <c r="B92" s="228" t="s">
        <v>268</v>
      </c>
      <c r="C92" s="228" t="str">
        <f t="shared" ref="C92:F92" si="23">$B$92</f>
        <v>07.30</v>
      </c>
      <c r="D92" s="228" t="str">
        <f t="shared" si="23"/>
        <v>07.30</v>
      </c>
      <c r="E92" s="228" t="str">
        <f t="shared" si="23"/>
        <v>07.30</v>
      </c>
      <c r="F92" s="228" t="str">
        <f t="shared" si="23"/>
        <v>07.30</v>
      </c>
      <c r="H92" s="164"/>
      <c r="I92" s="164"/>
    </row>
    <row r="93" spans="1:11" s="79" customFormat="1">
      <c r="A93" s="235" t="s">
        <v>234</v>
      </c>
      <c r="B93" s="228" t="s">
        <v>282</v>
      </c>
      <c r="C93" s="228" t="s">
        <v>282</v>
      </c>
      <c r="D93" s="228" t="s">
        <v>282</v>
      </c>
      <c r="E93" s="228" t="s">
        <v>282</v>
      </c>
      <c r="F93" s="228" t="s">
        <v>282</v>
      </c>
      <c r="H93" s="164"/>
      <c r="I93" s="164"/>
    </row>
    <row r="94" spans="1:11" s="79" customFormat="1">
      <c r="A94" s="234" t="s">
        <v>205</v>
      </c>
      <c r="B94" s="228" t="s">
        <v>283</v>
      </c>
      <c r="C94" s="228" t="str">
        <f t="shared" ref="C94:F94" si="24">$B$94</f>
        <v>07.36</v>
      </c>
      <c r="D94" s="228" t="str">
        <f t="shared" si="24"/>
        <v>07.36</v>
      </c>
      <c r="E94" s="228" t="str">
        <f t="shared" si="24"/>
        <v>07.36</v>
      </c>
      <c r="F94" s="228" t="str">
        <f t="shared" si="24"/>
        <v>07.36</v>
      </c>
      <c r="H94" s="164"/>
      <c r="I94" s="164"/>
    </row>
    <row r="95" spans="1:11" s="79" customFormat="1">
      <c r="A95" s="460" t="s">
        <v>425</v>
      </c>
      <c r="B95" s="478">
        <v>49</v>
      </c>
      <c r="C95" s="478">
        <v>49</v>
      </c>
      <c r="D95" s="478">
        <v>49</v>
      </c>
      <c r="E95" s="478">
        <v>49</v>
      </c>
      <c r="F95" s="478">
        <v>49</v>
      </c>
      <c r="H95" s="382"/>
      <c r="I95" s="382"/>
    </row>
    <row r="96" spans="1:11" s="79" customFormat="1">
      <c r="A96" s="201" t="s">
        <v>216</v>
      </c>
      <c r="B96" s="116" t="s">
        <v>271</v>
      </c>
      <c r="C96" s="116" t="s">
        <v>271</v>
      </c>
      <c r="D96" s="116" t="s">
        <v>271</v>
      </c>
      <c r="E96" s="116" t="s">
        <v>271</v>
      </c>
      <c r="F96" s="116" t="s">
        <v>271</v>
      </c>
      <c r="H96" s="164"/>
      <c r="I96" s="164"/>
    </row>
    <row r="97" spans="1:20" s="79" customFormat="1">
      <c r="A97" s="201" t="s">
        <v>217</v>
      </c>
      <c r="B97" s="116" t="s">
        <v>284</v>
      </c>
      <c r="C97" s="116" t="s">
        <v>284</v>
      </c>
      <c r="D97" s="116" t="s">
        <v>284</v>
      </c>
      <c r="E97" s="116" t="s">
        <v>284</v>
      </c>
      <c r="F97" s="116" t="s">
        <v>284</v>
      </c>
      <c r="H97" s="164"/>
      <c r="I97" s="164"/>
    </row>
    <row r="98" spans="1:20" s="79" customFormat="1">
      <c r="A98" s="201" t="s">
        <v>218</v>
      </c>
      <c r="B98" s="116" t="s">
        <v>285</v>
      </c>
      <c r="C98" s="116" t="s">
        <v>285</v>
      </c>
      <c r="D98" s="116" t="s">
        <v>285</v>
      </c>
      <c r="E98" s="116" t="s">
        <v>285</v>
      </c>
      <c r="F98" s="116" t="s">
        <v>285</v>
      </c>
      <c r="H98" s="164"/>
      <c r="I98" s="164"/>
    </row>
    <row r="99" spans="1:20" s="79" customFormat="1">
      <c r="A99" s="201" t="s">
        <v>219</v>
      </c>
      <c r="B99" s="116" t="s">
        <v>286</v>
      </c>
      <c r="C99" s="116" t="s">
        <v>286</v>
      </c>
      <c r="D99" s="116" t="s">
        <v>286</v>
      </c>
      <c r="E99" s="116" t="s">
        <v>286</v>
      </c>
      <c r="F99" s="116" t="s">
        <v>286</v>
      </c>
      <c r="H99" s="164"/>
      <c r="I99" s="164"/>
    </row>
    <row r="100" spans="1:20" s="79" customFormat="1">
      <c r="A100" s="201" t="s">
        <v>220</v>
      </c>
      <c r="B100" s="116" t="s">
        <v>287</v>
      </c>
      <c r="C100" s="116" t="s">
        <v>287</v>
      </c>
      <c r="D100" s="116" t="s">
        <v>287</v>
      </c>
      <c r="E100" s="116" t="s">
        <v>287</v>
      </c>
      <c r="F100" s="116" t="s">
        <v>287</v>
      </c>
      <c r="H100" s="164"/>
      <c r="I100" s="164"/>
    </row>
    <row r="101" spans="1:20" s="79" customFormat="1">
      <c r="A101" s="201" t="s">
        <v>221</v>
      </c>
      <c r="B101" s="116" t="s">
        <v>288</v>
      </c>
      <c r="C101" s="116" t="s">
        <v>288</v>
      </c>
      <c r="D101" s="116" t="s">
        <v>288</v>
      </c>
      <c r="E101" s="116" t="s">
        <v>288</v>
      </c>
      <c r="F101" s="116" t="s">
        <v>288</v>
      </c>
      <c r="H101" s="164"/>
      <c r="I101" s="164"/>
    </row>
    <row r="102" spans="1:20" s="79" customFormat="1">
      <c r="A102" s="201" t="s">
        <v>222</v>
      </c>
      <c r="B102" s="116" t="s">
        <v>289</v>
      </c>
      <c r="C102" s="116" t="s">
        <v>289</v>
      </c>
      <c r="D102" s="116" t="s">
        <v>289</v>
      </c>
      <c r="E102" s="116" t="s">
        <v>289</v>
      </c>
      <c r="F102" s="116" t="s">
        <v>289</v>
      </c>
      <c r="H102" s="164"/>
      <c r="I102" s="164"/>
      <c r="K102" s="95"/>
    </row>
    <row r="103" spans="1:20" s="9" customFormat="1">
      <c r="A103" s="235" t="s">
        <v>234</v>
      </c>
      <c r="B103" s="227" t="s">
        <v>290</v>
      </c>
      <c r="C103" s="227" t="s">
        <v>290</v>
      </c>
      <c r="D103" s="227" t="s">
        <v>290</v>
      </c>
      <c r="E103" s="227" t="s">
        <v>290</v>
      </c>
      <c r="F103" s="227" t="s">
        <v>290</v>
      </c>
      <c r="G103" s="79"/>
      <c r="H103" s="164"/>
      <c r="I103" s="158"/>
      <c r="K103" s="12"/>
    </row>
    <row r="104" spans="1:20" s="9" customFormat="1">
      <c r="A104" s="460" t="s">
        <v>425</v>
      </c>
      <c r="B104" s="478">
        <v>3</v>
      </c>
      <c r="C104" s="478">
        <v>3</v>
      </c>
      <c r="D104" s="478">
        <v>3</v>
      </c>
      <c r="E104" s="478">
        <v>3</v>
      </c>
      <c r="F104" s="478">
        <v>3</v>
      </c>
      <c r="G104" s="79"/>
      <c r="H104" s="382"/>
      <c r="I104" s="181"/>
      <c r="K104" s="12"/>
    </row>
    <row r="105" spans="1:20" s="9" customFormat="1">
      <c r="A105" s="234" t="s">
        <v>205</v>
      </c>
      <c r="B105" s="227" t="s">
        <v>291</v>
      </c>
      <c r="C105" s="227" t="s">
        <v>291</v>
      </c>
      <c r="D105" s="227" t="s">
        <v>291</v>
      </c>
      <c r="E105" s="227" t="s">
        <v>291</v>
      </c>
      <c r="F105" s="227" t="s">
        <v>291</v>
      </c>
      <c r="G105" s="79"/>
      <c r="H105" s="164"/>
      <c r="I105" s="158"/>
      <c r="K105" s="12"/>
    </row>
    <row r="106" spans="1:20" s="9" customFormat="1">
      <c r="A106" s="460" t="s">
        <v>425</v>
      </c>
      <c r="B106" s="478">
        <v>26</v>
      </c>
      <c r="C106" s="478">
        <v>26</v>
      </c>
      <c r="D106" s="478">
        <v>26</v>
      </c>
      <c r="E106" s="478">
        <v>26</v>
      </c>
      <c r="F106" s="478">
        <v>26</v>
      </c>
      <c r="G106" s="79"/>
      <c r="H106" s="164"/>
      <c r="I106" s="181"/>
      <c r="K106" s="12"/>
    </row>
    <row r="107" spans="1:20" s="9" customFormat="1">
      <c r="A107" s="92"/>
      <c r="B107" s="93"/>
      <c r="C107" s="93"/>
      <c r="D107" s="93"/>
      <c r="E107" s="93"/>
      <c r="F107" s="93"/>
      <c r="G107" s="79"/>
      <c r="H107" s="164"/>
      <c r="I107" s="158"/>
      <c r="K107" s="12"/>
    </row>
    <row r="108" spans="1:20" s="9" customFormat="1">
      <c r="A108" s="92"/>
      <c r="B108" s="93"/>
      <c r="C108" s="93"/>
      <c r="D108" s="93"/>
      <c r="E108" s="93"/>
      <c r="F108" s="93"/>
      <c r="G108" s="195"/>
      <c r="H108" s="182"/>
      <c r="I108" s="158"/>
      <c r="K108" s="12"/>
    </row>
    <row r="109" spans="1:20" s="9" customFormat="1" ht="28.5" customHeight="1">
      <c r="A109" s="230" t="s">
        <v>175</v>
      </c>
      <c r="B109" s="53" t="s">
        <v>41</v>
      </c>
      <c r="C109" s="53" t="s">
        <v>42</v>
      </c>
      <c r="D109" s="53" t="s">
        <v>43</v>
      </c>
      <c r="E109" s="53" t="s">
        <v>44</v>
      </c>
      <c r="F109" s="53" t="s">
        <v>45</v>
      </c>
      <c r="G109" s="183"/>
      <c r="H109" s="182"/>
      <c r="I109" s="158"/>
      <c r="K109" s="12"/>
    </row>
    <row r="110" spans="1:20" s="9" customFormat="1" ht="17" customHeight="1">
      <c r="A110" s="234" t="s">
        <v>205</v>
      </c>
      <c r="B110" s="228" t="s">
        <v>275</v>
      </c>
      <c r="C110" s="228" t="s">
        <v>275</v>
      </c>
      <c r="D110" s="228" t="s">
        <v>275</v>
      </c>
      <c r="E110" s="228" t="s">
        <v>275</v>
      </c>
      <c r="F110" s="228" t="s">
        <v>275</v>
      </c>
      <c r="G110" s="183"/>
      <c r="H110" s="182"/>
      <c r="I110" s="181"/>
      <c r="K110" s="12"/>
    </row>
    <row r="111" spans="1:20" s="9" customFormat="1">
      <c r="A111" s="206" t="s">
        <v>11</v>
      </c>
      <c r="B111" s="59" t="s">
        <v>263</v>
      </c>
      <c r="C111" s="59" t="s">
        <v>263</v>
      </c>
      <c r="D111" s="59" t="s">
        <v>263</v>
      </c>
      <c r="E111" s="59" t="s">
        <v>263</v>
      </c>
      <c r="F111" s="59" t="s">
        <v>263</v>
      </c>
      <c r="G111" s="79"/>
      <c r="H111" s="164"/>
      <c r="I111" s="37"/>
      <c r="T111" s="12"/>
    </row>
    <row r="112" spans="1:20" s="9" customFormat="1">
      <c r="A112" s="206" t="s">
        <v>469</v>
      </c>
      <c r="B112" s="59" t="s">
        <v>470</v>
      </c>
      <c r="C112" s="59" t="s">
        <v>470</v>
      </c>
      <c r="D112" s="59" t="s">
        <v>470</v>
      </c>
      <c r="E112" s="59" t="s">
        <v>470</v>
      </c>
      <c r="F112" s="59" t="s">
        <v>470</v>
      </c>
      <c r="G112" s="79"/>
      <c r="H112" s="441"/>
      <c r="I112" s="37"/>
      <c r="T112" s="12"/>
    </row>
    <row r="113" spans="1:21" s="9" customFormat="1" ht="15" customHeight="1">
      <c r="A113" s="202" t="s">
        <v>204</v>
      </c>
      <c r="B113" s="449" t="s">
        <v>280</v>
      </c>
      <c r="C113" s="449" t="s">
        <v>280</v>
      </c>
      <c r="D113" s="449" t="s">
        <v>280</v>
      </c>
      <c r="E113" s="449" t="s">
        <v>280</v>
      </c>
      <c r="F113" s="449" t="s">
        <v>280</v>
      </c>
      <c r="G113" s="79"/>
      <c r="H113" s="164"/>
      <c r="I113" s="157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"/>
    </row>
    <row r="114" spans="1:21" s="9" customFormat="1" ht="15" customHeight="1">
      <c r="A114" s="201" t="s">
        <v>344</v>
      </c>
      <c r="B114" s="59" t="s">
        <v>281</v>
      </c>
      <c r="C114" s="59" t="s">
        <v>281</v>
      </c>
      <c r="D114" s="59" t="s">
        <v>281</v>
      </c>
      <c r="E114" s="59" t="s">
        <v>281</v>
      </c>
      <c r="F114" s="59" t="s">
        <v>281</v>
      </c>
      <c r="G114" s="79"/>
      <c r="H114" s="441"/>
      <c r="I114" s="157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"/>
    </row>
    <row r="115" spans="1:21" s="9" customFormat="1" ht="15" customHeight="1">
      <c r="A115" s="201" t="s">
        <v>25</v>
      </c>
      <c r="B115" s="449" t="s">
        <v>52</v>
      </c>
      <c r="C115" s="449" t="s">
        <v>52</v>
      </c>
      <c r="D115" s="449" t="s">
        <v>52</v>
      </c>
      <c r="E115" s="449" t="s">
        <v>52</v>
      </c>
      <c r="F115" s="449" t="s">
        <v>52</v>
      </c>
      <c r="G115" s="79"/>
      <c r="H115" s="441"/>
      <c r="I115" s="157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"/>
    </row>
    <row r="116" spans="1:21" s="9" customFormat="1" ht="15" customHeight="1">
      <c r="A116" s="201" t="s">
        <v>12</v>
      </c>
      <c r="B116" s="59" t="s">
        <v>270</v>
      </c>
      <c r="C116" s="59" t="s">
        <v>270</v>
      </c>
      <c r="D116" s="59" t="s">
        <v>270</v>
      </c>
      <c r="E116" s="59" t="s">
        <v>270</v>
      </c>
      <c r="F116" s="59" t="s">
        <v>270</v>
      </c>
      <c r="G116" s="79"/>
      <c r="H116" s="441"/>
      <c r="I116" s="157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"/>
    </row>
    <row r="117" spans="1:21" s="9" customFormat="1" ht="15" customHeight="1">
      <c r="A117" s="233" t="s">
        <v>292</v>
      </c>
      <c r="B117" s="59" t="s">
        <v>471</v>
      </c>
      <c r="C117" s="59" t="s">
        <v>471</v>
      </c>
      <c r="D117" s="59" t="s">
        <v>471</v>
      </c>
      <c r="E117" s="59" t="s">
        <v>471</v>
      </c>
      <c r="F117" s="59" t="s">
        <v>471</v>
      </c>
      <c r="G117" s="79"/>
      <c r="H117" s="441"/>
      <c r="I117" s="157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"/>
    </row>
    <row r="118" spans="1:21" s="9" customFormat="1">
      <c r="A118" s="234" t="s">
        <v>205</v>
      </c>
      <c r="B118" s="228" t="s">
        <v>287</v>
      </c>
      <c r="C118" s="228" t="s">
        <v>287</v>
      </c>
      <c r="D118" s="228" t="s">
        <v>287</v>
      </c>
      <c r="E118" s="228" t="s">
        <v>287</v>
      </c>
      <c r="F118" s="228" t="s">
        <v>287</v>
      </c>
      <c r="G118" s="79"/>
      <c r="H118" s="164"/>
      <c r="I118" s="12"/>
    </row>
    <row r="119" spans="1:21" s="9" customFormat="1">
      <c r="A119" s="460" t="s">
        <v>425</v>
      </c>
      <c r="B119" s="478">
        <v>31</v>
      </c>
      <c r="C119" s="478">
        <v>31</v>
      </c>
      <c r="D119" s="467" t="s">
        <v>445</v>
      </c>
      <c r="E119" s="467" t="s">
        <v>434</v>
      </c>
      <c r="F119" s="467" t="s">
        <v>434</v>
      </c>
      <c r="G119" s="195"/>
      <c r="H119" s="182"/>
      <c r="I119" s="158"/>
    </row>
    <row r="120" spans="1:21" s="9" customFormat="1">
      <c r="A120" s="92"/>
      <c r="B120" s="93"/>
      <c r="C120" s="93"/>
      <c r="D120" s="93"/>
      <c r="E120" s="93"/>
      <c r="F120" s="93"/>
      <c r="G120" s="195"/>
      <c r="H120" s="182"/>
      <c r="I120" s="181"/>
    </row>
    <row r="121" spans="1:21" s="9" customFormat="1" ht="28.5" customHeight="1">
      <c r="A121" s="230" t="s">
        <v>176</v>
      </c>
      <c r="B121" s="53" t="s">
        <v>41</v>
      </c>
      <c r="C121" s="53" t="s">
        <v>42</v>
      </c>
      <c r="D121" s="53" t="s">
        <v>43</v>
      </c>
      <c r="E121" s="53" t="s">
        <v>44</v>
      </c>
      <c r="F121" s="53" t="s">
        <v>45</v>
      </c>
      <c r="G121" s="183"/>
      <c r="H121" s="182"/>
      <c r="I121" s="158"/>
    </row>
    <row r="122" spans="1:21" s="9" customFormat="1" ht="28.5" customHeight="1">
      <c r="A122" s="234" t="s">
        <v>205</v>
      </c>
      <c r="B122" s="228" t="s">
        <v>482</v>
      </c>
      <c r="C122" s="228" t="s">
        <v>177</v>
      </c>
      <c r="D122" s="228" t="s">
        <v>177</v>
      </c>
      <c r="E122" s="228" t="s">
        <v>299</v>
      </c>
      <c r="F122" s="228" t="s">
        <v>299</v>
      </c>
      <c r="G122" s="183"/>
      <c r="H122" s="182"/>
      <c r="I122" s="181"/>
    </row>
    <row r="123" spans="1:21" s="9" customFormat="1">
      <c r="A123" s="206" t="s">
        <v>11</v>
      </c>
      <c r="B123" s="232" t="s">
        <v>177</v>
      </c>
      <c r="C123" s="232" t="s">
        <v>177</v>
      </c>
      <c r="D123" s="232" t="s">
        <v>177</v>
      </c>
      <c r="E123" s="59" t="s">
        <v>472</v>
      </c>
      <c r="F123" s="59" t="s">
        <v>475</v>
      </c>
      <c r="G123" s="79"/>
      <c r="H123" s="164"/>
      <c r="I123" s="158"/>
    </row>
    <row r="124" spans="1:21" s="9" customFormat="1" ht="15" customHeight="1">
      <c r="A124" s="206" t="s">
        <v>469</v>
      </c>
      <c r="B124" s="232" t="s">
        <v>177</v>
      </c>
      <c r="C124" s="232" t="s">
        <v>177</v>
      </c>
      <c r="D124" s="232" t="s">
        <v>177</v>
      </c>
      <c r="E124" s="59" t="s">
        <v>464</v>
      </c>
      <c r="F124" s="59" t="s">
        <v>297</v>
      </c>
      <c r="G124" s="79"/>
      <c r="H124" s="164"/>
      <c r="I124" s="158"/>
    </row>
    <row r="125" spans="1:21" s="9" customFormat="1" ht="15" customHeight="1">
      <c r="A125" s="202" t="s">
        <v>204</v>
      </c>
      <c r="B125" s="232" t="s">
        <v>177</v>
      </c>
      <c r="C125" s="232" t="s">
        <v>177</v>
      </c>
      <c r="D125" s="232" t="s">
        <v>177</v>
      </c>
      <c r="E125" s="59" t="s">
        <v>300</v>
      </c>
      <c r="F125" s="59" t="s">
        <v>476</v>
      </c>
      <c r="G125" s="79"/>
      <c r="H125" s="224"/>
      <c r="I125" s="181"/>
    </row>
    <row r="126" spans="1:21" s="9" customFormat="1" ht="15" customHeight="1">
      <c r="A126" s="201" t="s">
        <v>344</v>
      </c>
      <c r="B126" s="232" t="s">
        <v>177</v>
      </c>
      <c r="C126" s="232" t="s">
        <v>177</v>
      </c>
      <c r="D126" s="232" t="s">
        <v>177</v>
      </c>
      <c r="E126" s="59" t="s">
        <v>301</v>
      </c>
      <c r="F126" s="59" t="s">
        <v>223</v>
      </c>
      <c r="G126" s="79"/>
      <c r="H126" s="224"/>
      <c r="I126" s="181"/>
    </row>
    <row r="127" spans="1:21" s="9" customFormat="1" ht="15" customHeight="1">
      <c r="A127" s="201" t="s">
        <v>25</v>
      </c>
      <c r="B127" s="232" t="s">
        <v>177</v>
      </c>
      <c r="C127" s="232" t="s">
        <v>177</v>
      </c>
      <c r="D127" s="232" t="s">
        <v>177</v>
      </c>
      <c r="E127" s="59" t="s">
        <v>473</v>
      </c>
      <c r="F127" s="59" t="s">
        <v>477</v>
      </c>
      <c r="G127" s="79"/>
      <c r="H127" s="224"/>
      <c r="I127" s="181"/>
    </row>
    <row r="128" spans="1:21" s="9" customFormat="1" ht="15" customHeight="1">
      <c r="A128" s="201" t="s">
        <v>12</v>
      </c>
      <c r="B128" s="232" t="s">
        <v>177</v>
      </c>
      <c r="C128" s="232" t="s">
        <v>177</v>
      </c>
      <c r="D128" s="232" t="s">
        <v>177</v>
      </c>
      <c r="E128" s="59" t="s">
        <v>304</v>
      </c>
      <c r="F128" s="59" t="s">
        <v>478</v>
      </c>
      <c r="G128" s="79"/>
      <c r="H128" s="224"/>
      <c r="I128" s="181"/>
    </row>
    <row r="129" spans="1:9" s="9" customFormat="1" ht="16.5" customHeight="1">
      <c r="A129" s="234" t="s">
        <v>205</v>
      </c>
      <c r="B129" s="228" t="s">
        <v>482</v>
      </c>
      <c r="C129" s="228" t="s">
        <v>177</v>
      </c>
      <c r="D129" s="228" t="s">
        <v>177</v>
      </c>
      <c r="E129" s="228" t="s">
        <v>474</v>
      </c>
      <c r="F129" s="228" t="s">
        <v>299</v>
      </c>
      <c r="G129" s="79"/>
      <c r="H129" s="164"/>
      <c r="I129" s="158"/>
    </row>
    <row r="130" spans="1:9" s="9" customFormat="1" ht="16.5" customHeight="1">
      <c r="A130" s="460" t="s">
        <v>425</v>
      </c>
      <c r="B130" s="479" t="s">
        <v>177</v>
      </c>
      <c r="C130" s="479" t="s">
        <v>177</v>
      </c>
      <c r="D130" s="480" t="s">
        <v>177</v>
      </c>
      <c r="E130" s="480" t="s">
        <v>525</v>
      </c>
      <c r="F130" s="480" t="s">
        <v>525</v>
      </c>
      <c r="G130" s="79"/>
      <c r="H130" s="164"/>
      <c r="I130" s="158"/>
    </row>
    <row r="131" spans="1:9" s="9" customFormat="1" ht="16.5" customHeight="1">
      <c r="A131" s="451"/>
      <c r="B131" s="452"/>
      <c r="C131" s="452"/>
      <c r="D131" s="453"/>
      <c r="E131" s="453"/>
      <c r="F131" s="453"/>
      <c r="G131" s="79"/>
      <c r="H131" s="441"/>
      <c r="I131" s="181"/>
    </row>
    <row r="132" spans="1:9" s="9" customFormat="1" ht="16.5" customHeight="1">
      <c r="A132" s="451"/>
      <c r="B132" s="452"/>
      <c r="C132" s="452"/>
      <c r="D132" s="453"/>
      <c r="E132" s="453"/>
      <c r="F132" s="453"/>
      <c r="G132" s="79"/>
      <c r="H132" s="441"/>
      <c r="I132" s="181"/>
    </row>
    <row r="133" spans="1:9" s="9" customFormat="1" ht="16.5" customHeight="1">
      <c r="A133" s="61" t="s">
        <v>438</v>
      </c>
      <c r="B133" s="53" t="s">
        <v>41</v>
      </c>
      <c r="C133" s="53" t="s">
        <v>42</v>
      </c>
      <c r="D133" s="53" t="s">
        <v>43</v>
      </c>
      <c r="E133" s="53" t="s">
        <v>44</v>
      </c>
      <c r="F133" s="53" t="s">
        <v>45</v>
      </c>
      <c r="G133" s="79"/>
      <c r="H133" s="441"/>
      <c r="I133" s="181"/>
    </row>
    <row r="134" spans="1:9" s="9" customFormat="1" ht="16.5" customHeight="1">
      <c r="A134" s="235" t="s">
        <v>234</v>
      </c>
      <c r="B134" s="454" t="s">
        <v>483</v>
      </c>
      <c r="C134" s="116" t="str">
        <f t="shared" ref="C134:C140" si="25">B134</f>
        <v>09.56</v>
      </c>
      <c r="D134" s="116" t="str">
        <f t="shared" ref="D134:D140" si="26">C134</f>
        <v>09.56</v>
      </c>
      <c r="E134" s="116" t="str">
        <f t="shared" ref="E134:E140" si="27">D134</f>
        <v>09.56</v>
      </c>
      <c r="F134" s="116" t="str">
        <f t="shared" ref="F134:F140" si="28">E134</f>
        <v>09.56</v>
      </c>
      <c r="G134" s="79"/>
      <c r="H134" s="441"/>
      <c r="I134" s="181"/>
    </row>
    <row r="135" spans="1:9" s="9" customFormat="1" ht="16.5" customHeight="1">
      <c r="A135" s="57" t="s">
        <v>126</v>
      </c>
      <c r="B135" s="455" t="s">
        <v>484</v>
      </c>
      <c r="C135" s="78" t="str">
        <f t="shared" si="25"/>
        <v>09.59</v>
      </c>
      <c r="D135" s="78" t="str">
        <f t="shared" si="26"/>
        <v>09.59</v>
      </c>
      <c r="E135" s="78" t="str">
        <f t="shared" si="27"/>
        <v>09.59</v>
      </c>
      <c r="F135" s="78" t="str">
        <f t="shared" si="28"/>
        <v>09.59</v>
      </c>
      <c r="G135" s="79"/>
      <c r="H135" s="441"/>
      <c r="I135" s="181"/>
    </row>
    <row r="136" spans="1:9" s="9" customFormat="1" ht="16.5" customHeight="1">
      <c r="A136" s="57" t="s">
        <v>127</v>
      </c>
      <c r="B136" s="455" t="s">
        <v>485</v>
      </c>
      <c r="C136" s="78" t="str">
        <f t="shared" si="25"/>
        <v>10.02</v>
      </c>
      <c r="D136" s="78" t="str">
        <f t="shared" si="26"/>
        <v>10.02</v>
      </c>
      <c r="E136" s="78" t="str">
        <f t="shared" si="27"/>
        <v>10.02</v>
      </c>
      <c r="F136" s="78" t="str">
        <f t="shared" si="28"/>
        <v>10.02</v>
      </c>
      <c r="G136" s="79"/>
      <c r="H136" s="441"/>
      <c r="I136" s="181"/>
    </row>
    <row r="137" spans="1:9" s="9" customFormat="1" ht="16.5" customHeight="1">
      <c r="A137" s="71" t="s">
        <v>138</v>
      </c>
      <c r="B137" s="455" t="s">
        <v>476</v>
      </c>
      <c r="C137" s="78" t="str">
        <f t="shared" si="25"/>
        <v>10.05</v>
      </c>
      <c r="D137" s="78" t="str">
        <f t="shared" si="26"/>
        <v>10.05</v>
      </c>
      <c r="E137" s="78" t="str">
        <f t="shared" si="27"/>
        <v>10.05</v>
      </c>
      <c r="F137" s="78" t="str">
        <f t="shared" si="28"/>
        <v>10.05</v>
      </c>
      <c r="G137" s="79"/>
      <c r="H137" s="441"/>
      <c r="I137" s="181"/>
    </row>
    <row r="138" spans="1:9" s="9" customFormat="1" ht="16.5" customHeight="1">
      <c r="A138" s="71" t="s">
        <v>139</v>
      </c>
      <c r="B138" s="455" t="s">
        <v>298</v>
      </c>
      <c r="C138" s="78" t="str">
        <f t="shared" si="25"/>
        <v>10.07</v>
      </c>
      <c r="D138" s="78" t="str">
        <f t="shared" si="26"/>
        <v>10.07</v>
      </c>
      <c r="E138" s="78" t="str">
        <f t="shared" si="27"/>
        <v>10.07</v>
      </c>
      <c r="F138" s="78" t="str">
        <f t="shared" si="28"/>
        <v>10.07</v>
      </c>
      <c r="G138" s="79"/>
      <c r="H138" s="441"/>
      <c r="I138" s="181"/>
    </row>
    <row r="139" spans="1:9" s="9" customFormat="1" ht="16.5" customHeight="1">
      <c r="A139" s="32" t="s">
        <v>140</v>
      </c>
      <c r="B139" s="444" t="s">
        <v>486</v>
      </c>
      <c r="C139" s="116" t="str">
        <f t="shared" si="25"/>
        <v>10.09</v>
      </c>
      <c r="D139" s="116" t="str">
        <f t="shared" si="26"/>
        <v>10.09</v>
      </c>
      <c r="E139" s="116" t="str">
        <f t="shared" si="27"/>
        <v>10.09</v>
      </c>
      <c r="F139" s="116" t="str">
        <f t="shared" si="28"/>
        <v>10.09</v>
      </c>
      <c r="G139" s="79"/>
      <c r="H139" s="441"/>
      <c r="I139" s="181"/>
    </row>
    <row r="140" spans="1:9" s="9" customFormat="1" ht="16.5" customHeight="1">
      <c r="A140" s="235" t="s">
        <v>234</v>
      </c>
      <c r="B140" s="449" t="s">
        <v>478</v>
      </c>
      <c r="C140" s="59" t="str">
        <f t="shared" si="25"/>
        <v>10.20</v>
      </c>
      <c r="D140" s="59" t="str">
        <f t="shared" si="26"/>
        <v>10.20</v>
      </c>
      <c r="E140" s="59" t="str">
        <f t="shared" si="27"/>
        <v>10.20</v>
      </c>
      <c r="F140" s="59" t="str">
        <f t="shared" si="28"/>
        <v>10.20</v>
      </c>
      <c r="G140" s="79"/>
      <c r="H140" s="441"/>
      <c r="I140" s="181"/>
    </row>
    <row r="141" spans="1:9" s="9" customFormat="1" ht="16.5" customHeight="1">
      <c r="A141" s="391" t="s">
        <v>425</v>
      </c>
      <c r="B141" s="394" t="s">
        <v>433</v>
      </c>
      <c r="C141" s="394" t="s">
        <v>433</v>
      </c>
      <c r="D141" s="394" t="s">
        <v>433</v>
      </c>
      <c r="E141" s="394" t="s">
        <v>433</v>
      </c>
      <c r="F141" s="394" t="s">
        <v>433</v>
      </c>
      <c r="G141" s="79"/>
      <c r="H141" s="441"/>
      <c r="I141" s="181"/>
    </row>
    <row r="142" spans="1:9" s="9" customFormat="1" ht="16.5" customHeight="1">
      <c r="A142" s="451"/>
      <c r="B142" s="452"/>
      <c r="C142" s="452"/>
      <c r="D142" s="453"/>
      <c r="E142" s="453"/>
      <c r="F142" s="453"/>
      <c r="G142" s="79"/>
      <c r="H142" s="441"/>
      <c r="I142" s="181"/>
    </row>
    <row r="143" spans="1:9" s="9" customFormat="1" ht="28" customHeight="1">
      <c r="A143" s="64"/>
      <c r="B143" s="65"/>
      <c r="F143" s="65"/>
      <c r="G143" s="37"/>
      <c r="H143" s="37"/>
      <c r="I143" s="158"/>
    </row>
    <row r="144" spans="1:9" s="9" customFormat="1" ht="9" customHeight="1">
      <c r="A144" s="77"/>
      <c r="B144" s="37"/>
      <c r="C144" s="37"/>
      <c r="D144" s="37"/>
      <c r="E144" s="37"/>
      <c r="F144" s="37"/>
      <c r="G144" s="193"/>
      <c r="H144" s="194"/>
      <c r="I144" s="158"/>
    </row>
    <row r="145" spans="1:9" s="9" customFormat="1" ht="16.5" customHeight="1">
      <c r="A145" s="490" t="s">
        <v>47</v>
      </c>
      <c r="B145" s="490"/>
      <c r="C145" s="490"/>
      <c r="D145" s="490"/>
      <c r="E145" s="490"/>
      <c r="F145" s="490"/>
      <c r="G145" s="79"/>
      <c r="H145" s="95"/>
      <c r="I145" s="158"/>
    </row>
    <row r="146" spans="1:9" s="9" customFormat="1" ht="16.5" customHeight="1">
      <c r="A146" s="86"/>
      <c r="B146" s="86"/>
      <c r="F146" s="86"/>
      <c r="G146" s="195"/>
      <c r="H146" s="182"/>
      <c r="I146" s="158"/>
    </row>
    <row r="147" spans="1:9" s="9" customFormat="1" ht="28.5" customHeight="1">
      <c r="A147" s="62" t="s">
        <v>125</v>
      </c>
      <c r="B147" s="53" t="s">
        <v>41</v>
      </c>
      <c r="C147" s="53" t="s">
        <v>42</v>
      </c>
      <c r="D147" s="53" t="s">
        <v>43</v>
      </c>
      <c r="E147" s="53" t="s">
        <v>44</v>
      </c>
      <c r="F147" s="53" t="s">
        <v>45</v>
      </c>
      <c r="G147" s="231"/>
      <c r="H147" s="164"/>
      <c r="I147" s="158"/>
    </row>
    <row r="148" spans="1:9" s="9" customFormat="1" ht="16" customHeight="1">
      <c r="A148" s="235" t="s">
        <v>234</v>
      </c>
      <c r="B148" s="59" t="s">
        <v>453</v>
      </c>
      <c r="C148" s="59" t="s">
        <v>453</v>
      </c>
      <c r="D148" s="59" t="s">
        <v>453</v>
      </c>
      <c r="E148" s="59" t="s">
        <v>453</v>
      </c>
      <c r="F148" s="59" t="s">
        <v>453</v>
      </c>
      <c r="G148" s="231"/>
      <c r="H148" s="441"/>
      <c r="I148" s="181"/>
    </row>
    <row r="149" spans="1:9" s="9" customFormat="1" ht="20" customHeight="1">
      <c r="A149" s="233" t="s">
        <v>292</v>
      </c>
      <c r="B149" s="59" t="s">
        <v>225</v>
      </c>
      <c r="C149" s="59" t="s">
        <v>225</v>
      </c>
      <c r="D149" s="59" t="s">
        <v>225</v>
      </c>
      <c r="E149" s="59" t="s">
        <v>225</v>
      </c>
      <c r="F149" s="59" t="s">
        <v>225</v>
      </c>
      <c r="G149" s="79"/>
      <c r="H149" s="164"/>
      <c r="I149" s="158"/>
    </row>
    <row r="150" spans="1:9" s="9" customFormat="1" ht="20.5" customHeight="1">
      <c r="A150" s="235" t="s">
        <v>234</v>
      </c>
      <c r="B150" s="59" t="s">
        <v>197</v>
      </c>
      <c r="C150" s="59" t="s">
        <v>197</v>
      </c>
      <c r="D150" s="59" t="s">
        <v>197</v>
      </c>
      <c r="E150" s="59" t="s">
        <v>197</v>
      </c>
      <c r="F150" s="59" t="s">
        <v>197</v>
      </c>
      <c r="G150" s="79"/>
      <c r="H150" s="164"/>
      <c r="I150" s="97"/>
    </row>
    <row r="151" spans="1:9" s="9" customFormat="1" ht="15" customHeight="1">
      <c r="A151" s="460" t="s">
        <v>426</v>
      </c>
      <c r="B151" s="470" t="s">
        <v>427</v>
      </c>
      <c r="C151" s="470" t="s">
        <v>428</v>
      </c>
      <c r="D151" s="470" t="s">
        <v>429</v>
      </c>
      <c r="E151" s="470" t="s">
        <v>430</v>
      </c>
      <c r="F151" s="470" t="s">
        <v>431</v>
      </c>
      <c r="G151" s="79"/>
      <c r="H151" s="382"/>
      <c r="I151" s="97"/>
    </row>
    <row r="152" spans="1:9" s="9" customFormat="1">
      <c r="A152" s="234" t="s">
        <v>205</v>
      </c>
      <c r="B152" s="228" t="s">
        <v>62</v>
      </c>
      <c r="C152" s="228" t="s">
        <v>62</v>
      </c>
      <c r="D152" s="228" t="s">
        <v>62</v>
      </c>
      <c r="E152" s="228" t="s">
        <v>62</v>
      </c>
      <c r="F152" s="228" t="s">
        <v>62</v>
      </c>
      <c r="G152" s="79"/>
      <c r="H152" s="164"/>
      <c r="I152" s="12"/>
    </row>
    <row r="153" spans="1:9" s="9" customFormat="1">
      <c r="A153" s="391" t="s">
        <v>426</v>
      </c>
      <c r="B153" s="395">
        <v>16</v>
      </c>
      <c r="C153" s="395">
        <v>16</v>
      </c>
      <c r="D153" s="395">
        <v>16</v>
      </c>
      <c r="E153" s="395">
        <v>16</v>
      </c>
      <c r="F153" s="395">
        <v>16</v>
      </c>
      <c r="G153" s="79"/>
      <c r="H153" s="382"/>
      <c r="I153" s="12"/>
    </row>
    <row r="154" spans="1:9" s="9" customFormat="1">
      <c r="A154" s="201" t="s">
        <v>216</v>
      </c>
      <c r="B154" s="59" t="s">
        <v>293</v>
      </c>
      <c r="C154" s="59" t="s">
        <v>293</v>
      </c>
      <c r="D154" s="59" t="s">
        <v>293</v>
      </c>
      <c r="E154" s="59" t="s">
        <v>293</v>
      </c>
      <c r="F154" s="59" t="s">
        <v>293</v>
      </c>
      <c r="G154" s="79"/>
      <c r="H154" s="164"/>
      <c r="I154" s="158"/>
    </row>
    <row r="155" spans="1:9" s="9" customFormat="1">
      <c r="A155" s="201" t="s">
        <v>217</v>
      </c>
      <c r="B155" s="78" t="s">
        <v>294</v>
      </c>
      <c r="C155" s="78" t="s">
        <v>294</v>
      </c>
      <c r="D155" s="78" t="s">
        <v>294</v>
      </c>
      <c r="E155" s="78" t="s">
        <v>294</v>
      </c>
      <c r="F155" s="78" t="s">
        <v>294</v>
      </c>
      <c r="G155" s="79"/>
      <c r="H155" s="164"/>
      <c r="I155" s="158"/>
    </row>
    <row r="156" spans="1:9" s="9" customFormat="1">
      <c r="A156" s="201" t="s">
        <v>218</v>
      </c>
      <c r="B156" s="78" t="s">
        <v>295</v>
      </c>
      <c r="C156" s="78" t="s">
        <v>295</v>
      </c>
      <c r="D156" s="78" t="s">
        <v>295</v>
      </c>
      <c r="E156" s="78" t="s">
        <v>295</v>
      </c>
      <c r="F156" s="78" t="s">
        <v>295</v>
      </c>
      <c r="G156" s="79"/>
      <c r="H156" s="164"/>
      <c r="I156" s="158"/>
    </row>
    <row r="157" spans="1:9" s="9" customFormat="1">
      <c r="A157" s="201" t="s">
        <v>219</v>
      </c>
      <c r="B157" s="78" t="s">
        <v>243</v>
      </c>
      <c r="C157" s="78" t="s">
        <v>243</v>
      </c>
      <c r="D157" s="78" t="s">
        <v>243</v>
      </c>
      <c r="E157" s="78" t="s">
        <v>243</v>
      </c>
      <c r="F157" s="78" t="s">
        <v>243</v>
      </c>
      <c r="G157" s="79"/>
      <c r="H157" s="164"/>
      <c r="I157" s="158"/>
    </row>
    <row r="158" spans="1:9" s="9" customFormat="1">
      <c r="A158" s="201" t="s">
        <v>220</v>
      </c>
      <c r="B158" s="116" t="s">
        <v>170</v>
      </c>
      <c r="C158" s="116" t="s">
        <v>170</v>
      </c>
      <c r="D158" s="116" t="s">
        <v>170</v>
      </c>
      <c r="E158" s="116" t="s">
        <v>170</v>
      </c>
      <c r="F158" s="116" t="s">
        <v>170</v>
      </c>
      <c r="G158" s="79"/>
      <c r="H158" s="164"/>
      <c r="I158" s="158"/>
    </row>
    <row r="159" spans="1:9" s="9" customFormat="1">
      <c r="A159" s="201" t="s">
        <v>221</v>
      </c>
      <c r="B159" s="59" t="s">
        <v>210</v>
      </c>
      <c r="C159" s="59" t="s">
        <v>210</v>
      </c>
      <c r="D159" s="59" t="s">
        <v>210</v>
      </c>
      <c r="E159" s="59" t="s">
        <v>210</v>
      </c>
      <c r="F159" s="59" t="s">
        <v>210</v>
      </c>
      <c r="G159" s="79"/>
      <c r="H159" s="164"/>
      <c r="I159" s="158"/>
    </row>
    <row r="160" spans="1:9" s="9" customFormat="1">
      <c r="A160" s="57" t="s">
        <v>126</v>
      </c>
      <c r="B160" s="59" t="s">
        <v>211</v>
      </c>
      <c r="C160" s="59" t="s">
        <v>211</v>
      </c>
      <c r="D160" s="59" t="s">
        <v>211</v>
      </c>
      <c r="E160" s="59" t="s">
        <v>211</v>
      </c>
      <c r="F160" s="59" t="s">
        <v>211</v>
      </c>
      <c r="G160" s="79"/>
      <c r="H160" s="224"/>
      <c r="I160" s="181"/>
    </row>
    <row r="161" spans="1:9" s="9" customFormat="1">
      <c r="A161" s="57" t="s">
        <v>127</v>
      </c>
      <c r="B161" s="59" t="s">
        <v>226</v>
      </c>
      <c r="C161" s="59" t="s">
        <v>226</v>
      </c>
      <c r="D161" s="59" t="s">
        <v>226</v>
      </c>
      <c r="E161" s="59" t="s">
        <v>226</v>
      </c>
      <c r="F161" s="59" t="s">
        <v>226</v>
      </c>
      <c r="G161" s="79"/>
      <c r="H161" s="224"/>
      <c r="I161" s="181"/>
    </row>
    <row r="162" spans="1:9" s="9" customFormat="1">
      <c r="A162" s="71" t="s">
        <v>138</v>
      </c>
      <c r="B162" s="59" t="s">
        <v>305</v>
      </c>
      <c r="C162" s="59" t="s">
        <v>305</v>
      </c>
      <c r="D162" s="59" t="s">
        <v>305</v>
      </c>
      <c r="E162" s="59" t="s">
        <v>305</v>
      </c>
      <c r="F162" s="59" t="s">
        <v>305</v>
      </c>
      <c r="G162" s="79"/>
      <c r="H162" s="224"/>
      <c r="I162" s="181"/>
    </row>
    <row r="163" spans="1:9" s="9" customFormat="1">
      <c r="A163" s="71" t="s">
        <v>139</v>
      </c>
      <c r="B163" s="59" t="s">
        <v>306</v>
      </c>
      <c r="C163" s="59" t="s">
        <v>306</v>
      </c>
      <c r="D163" s="59" t="s">
        <v>306</v>
      </c>
      <c r="E163" s="59" t="s">
        <v>306</v>
      </c>
      <c r="F163" s="59" t="s">
        <v>306</v>
      </c>
      <c r="G163" s="79"/>
      <c r="H163" s="224"/>
      <c r="I163" s="181"/>
    </row>
    <row r="164" spans="1:9" s="9" customFormat="1">
      <c r="A164" s="201" t="s">
        <v>224</v>
      </c>
      <c r="B164" s="59" t="s">
        <v>296</v>
      </c>
      <c r="C164" s="59" t="s">
        <v>296</v>
      </c>
      <c r="D164" s="59" t="s">
        <v>296</v>
      </c>
      <c r="E164" s="59" t="s">
        <v>296</v>
      </c>
      <c r="F164" s="59" t="s">
        <v>296</v>
      </c>
      <c r="G164" s="79"/>
      <c r="H164" s="164"/>
      <c r="I164" s="158"/>
    </row>
    <row r="165" spans="1:9" s="9" customFormat="1">
      <c r="A165" s="201" t="s">
        <v>222</v>
      </c>
      <c r="B165" s="59" t="s">
        <v>129</v>
      </c>
      <c r="C165" s="59" t="s">
        <v>129</v>
      </c>
      <c r="D165" s="59" t="s">
        <v>129</v>
      </c>
      <c r="E165" s="59" t="s">
        <v>129</v>
      </c>
      <c r="F165" s="59" t="s">
        <v>129</v>
      </c>
      <c r="G165" s="79"/>
      <c r="H165" s="164"/>
      <c r="I165" s="158"/>
    </row>
    <row r="166" spans="1:9" s="9" customFormat="1">
      <c r="A166" s="235" t="s">
        <v>234</v>
      </c>
      <c r="B166" s="228" t="s">
        <v>307</v>
      </c>
      <c r="C166" s="228" t="s">
        <v>307</v>
      </c>
      <c r="D166" s="228" t="s">
        <v>307</v>
      </c>
      <c r="E166" s="228" t="s">
        <v>307</v>
      </c>
      <c r="F166" s="228" t="s">
        <v>307</v>
      </c>
      <c r="G166" s="79"/>
      <c r="H166" s="164"/>
      <c r="I166" s="158"/>
    </row>
    <row r="167" spans="1:9" s="9" customFormat="1">
      <c r="A167" s="92"/>
      <c r="B167" s="93"/>
      <c r="C167" s="93"/>
      <c r="D167" s="93"/>
      <c r="E167" s="93"/>
      <c r="F167" s="93"/>
      <c r="G167" s="79"/>
      <c r="H167" s="164"/>
      <c r="I167" s="158"/>
    </row>
    <row r="168" spans="1:9" s="9" customFormat="1">
      <c r="A168" s="62" t="s">
        <v>174</v>
      </c>
      <c r="B168" s="53" t="s">
        <v>41</v>
      </c>
      <c r="C168" s="53" t="s">
        <v>42</v>
      </c>
      <c r="D168" s="53" t="s">
        <v>43</v>
      </c>
      <c r="E168" s="53" t="s">
        <v>44</v>
      </c>
      <c r="F168" s="53" t="s">
        <v>45</v>
      </c>
      <c r="G168" s="79"/>
      <c r="H168" s="382"/>
      <c r="I168" s="181"/>
    </row>
    <row r="169" spans="1:9" s="9" customFormat="1">
      <c r="A169" s="234" t="s">
        <v>205</v>
      </c>
      <c r="B169" s="228" t="s">
        <v>62</v>
      </c>
      <c r="C169" s="228" t="s">
        <v>62</v>
      </c>
      <c r="D169" s="228" t="s">
        <v>62</v>
      </c>
      <c r="E169" s="228" t="s">
        <v>62</v>
      </c>
      <c r="F169" s="228" t="s">
        <v>62</v>
      </c>
      <c r="G169" s="231"/>
      <c r="H169" s="164"/>
      <c r="I169" s="158"/>
    </row>
    <row r="170" spans="1:9" s="9" customFormat="1">
      <c r="A170" s="460" t="s">
        <v>426</v>
      </c>
      <c r="B170" s="481">
        <v>26</v>
      </c>
      <c r="C170" s="481">
        <v>26</v>
      </c>
      <c r="D170" s="481">
        <v>26</v>
      </c>
      <c r="E170" s="481">
        <v>26</v>
      </c>
      <c r="F170" s="481">
        <v>26</v>
      </c>
      <c r="G170" s="231"/>
      <c r="H170" s="382"/>
      <c r="I170" s="181"/>
    </row>
    <row r="171" spans="1:9" s="9" customFormat="1">
      <c r="A171" s="233" t="s">
        <v>292</v>
      </c>
      <c r="B171" s="59" t="s">
        <v>309</v>
      </c>
      <c r="C171" s="59" t="s">
        <v>309</v>
      </c>
      <c r="D171" s="59" t="s">
        <v>309</v>
      </c>
      <c r="E171" s="59" t="s">
        <v>309</v>
      </c>
      <c r="F171" s="59" t="s">
        <v>309</v>
      </c>
      <c r="G171" s="79"/>
      <c r="H171" s="164"/>
      <c r="I171" s="158"/>
    </row>
    <row r="172" spans="1:9" s="9" customFormat="1">
      <c r="A172" s="205" t="s">
        <v>8</v>
      </c>
      <c r="B172" s="59" t="s">
        <v>294</v>
      </c>
      <c r="C172" s="59" t="s">
        <v>294</v>
      </c>
      <c r="D172" s="59" t="s">
        <v>294</v>
      </c>
      <c r="E172" s="59" t="s">
        <v>294</v>
      </c>
      <c r="F172" s="59" t="s">
        <v>294</v>
      </c>
      <c r="G172" s="79"/>
      <c r="H172" s="164"/>
      <c r="I172" s="158"/>
    </row>
    <row r="173" spans="1:9" s="9" customFormat="1">
      <c r="A173" s="205" t="s">
        <v>308</v>
      </c>
      <c r="B173" s="59" t="s">
        <v>310</v>
      </c>
      <c r="C173" s="59" t="s">
        <v>310</v>
      </c>
      <c r="D173" s="59" t="s">
        <v>310</v>
      </c>
      <c r="E173" s="59" t="s">
        <v>310</v>
      </c>
      <c r="F173" s="59" t="s">
        <v>310</v>
      </c>
      <c r="G173" s="79"/>
      <c r="H173" s="224"/>
      <c r="I173" s="181"/>
    </row>
    <row r="174" spans="1:9" s="9" customFormat="1">
      <c r="A174" s="205" t="s">
        <v>34</v>
      </c>
      <c r="B174" s="59" t="s">
        <v>210</v>
      </c>
      <c r="C174" s="59" t="s">
        <v>210</v>
      </c>
      <c r="D174" s="59" t="s">
        <v>210</v>
      </c>
      <c r="E174" s="59" t="s">
        <v>210</v>
      </c>
      <c r="F174" s="59" t="s">
        <v>210</v>
      </c>
      <c r="G174" s="79"/>
      <c r="H174" s="224"/>
      <c r="I174" s="181"/>
    </row>
    <row r="175" spans="1:9" s="9" customFormat="1">
      <c r="A175" s="205" t="s">
        <v>9</v>
      </c>
      <c r="B175" s="59" t="s">
        <v>212</v>
      </c>
      <c r="C175" s="59" t="s">
        <v>212</v>
      </c>
      <c r="D175" s="59" t="s">
        <v>212</v>
      </c>
      <c r="E175" s="59" t="s">
        <v>212</v>
      </c>
      <c r="F175" s="59" t="s">
        <v>212</v>
      </c>
      <c r="G175" s="79"/>
      <c r="H175" s="224"/>
      <c r="I175" s="181"/>
    </row>
    <row r="176" spans="1:9" s="9" customFormat="1">
      <c r="A176" s="205" t="s">
        <v>4</v>
      </c>
      <c r="B176" s="59" t="s">
        <v>305</v>
      </c>
      <c r="C176" s="59" t="s">
        <v>305</v>
      </c>
      <c r="D176" s="59" t="s">
        <v>305</v>
      </c>
      <c r="E176" s="59" t="s">
        <v>305</v>
      </c>
      <c r="F176" s="59" t="s">
        <v>305</v>
      </c>
      <c r="G176" s="79"/>
      <c r="H176" s="224"/>
      <c r="I176" s="181"/>
    </row>
    <row r="177" spans="1:21" s="9" customFormat="1">
      <c r="A177" s="205" t="s">
        <v>5</v>
      </c>
      <c r="B177" s="59" t="s">
        <v>296</v>
      </c>
      <c r="C177" s="59" t="s">
        <v>296</v>
      </c>
      <c r="D177" s="59" t="s">
        <v>296</v>
      </c>
      <c r="E177" s="59" t="s">
        <v>296</v>
      </c>
      <c r="F177" s="59" t="s">
        <v>296</v>
      </c>
      <c r="G177" s="79"/>
      <c r="H177" s="224"/>
      <c r="I177" s="181"/>
    </row>
    <row r="178" spans="1:21" s="9" customFormat="1">
      <c r="A178" s="205" t="s">
        <v>6</v>
      </c>
      <c r="B178" s="59" t="s">
        <v>311</v>
      </c>
      <c r="C178" s="59" t="s">
        <v>311</v>
      </c>
      <c r="D178" s="59" t="s">
        <v>311</v>
      </c>
      <c r="E178" s="59" t="s">
        <v>311</v>
      </c>
      <c r="F178" s="59" t="s">
        <v>311</v>
      </c>
      <c r="G178" s="79"/>
      <c r="H178" s="224"/>
      <c r="I178" s="181"/>
    </row>
    <row r="179" spans="1:21" s="9" customFormat="1">
      <c r="A179" s="205" t="s">
        <v>7</v>
      </c>
      <c r="B179" s="59" t="s">
        <v>227</v>
      </c>
      <c r="C179" s="59" t="s">
        <v>227</v>
      </c>
      <c r="D179" s="59" t="s">
        <v>227</v>
      </c>
      <c r="E179" s="59" t="s">
        <v>227</v>
      </c>
      <c r="F179" s="59" t="s">
        <v>227</v>
      </c>
      <c r="G179" s="23"/>
      <c r="H179" s="195"/>
      <c r="I179" s="158"/>
    </row>
    <row r="180" spans="1:21" s="9" customFormat="1">
      <c r="A180" s="92"/>
      <c r="B180" s="65"/>
      <c r="C180" s="65"/>
      <c r="D180" s="65"/>
      <c r="E180" s="65"/>
      <c r="F180" s="65"/>
      <c r="G180" s="79"/>
      <c r="H180" s="95"/>
      <c r="I180" s="158"/>
    </row>
    <row r="181" spans="1:21" s="9" customFormat="1">
      <c r="A181" s="64"/>
      <c r="B181" s="65"/>
      <c r="F181" s="65"/>
      <c r="G181" s="79"/>
      <c r="H181" s="95"/>
      <c r="I181" s="181"/>
    </row>
    <row r="182" spans="1:21">
      <c r="A182" s="77"/>
      <c r="B182" s="37"/>
      <c r="C182" s="37"/>
      <c r="D182" s="37"/>
      <c r="E182" s="37"/>
      <c r="F182" s="37"/>
      <c r="G182" s="195"/>
      <c r="H182" s="182"/>
      <c r="U182"/>
    </row>
    <row r="183" spans="1:21" s="9" customFormat="1" ht="28.5" customHeight="1">
      <c r="A183" s="62" t="s">
        <v>82</v>
      </c>
      <c r="B183" s="53" t="s">
        <v>41</v>
      </c>
      <c r="C183" s="53" t="s">
        <v>42</v>
      </c>
      <c r="D183" s="53" t="s">
        <v>43</v>
      </c>
      <c r="E183" s="53" t="s">
        <v>44</v>
      </c>
      <c r="F183" s="53" t="s">
        <v>45</v>
      </c>
      <c r="G183" s="79"/>
      <c r="H183" s="164"/>
      <c r="I183" s="158"/>
    </row>
    <row r="184" spans="1:21" s="9" customFormat="1" ht="14.5" customHeight="1">
      <c r="A184" s="235" t="s">
        <v>234</v>
      </c>
      <c r="B184" s="59" t="s">
        <v>99</v>
      </c>
      <c r="C184" s="59" t="s">
        <v>99</v>
      </c>
      <c r="D184" s="59" t="s">
        <v>99</v>
      </c>
      <c r="E184" s="59" t="s">
        <v>99</v>
      </c>
      <c r="F184" s="59" t="s">
        <v>99</v>
      </c>
      <c r="G184" s="79"/>
      <c r="H184" s="441"/>
      <c r="I184" s="181"/>
    </row>
    <row r="185" spans="1:21" s="9" customFormat="1">
      <c r="A185" s="233" t="s">
        <v>292</v>
      </c>
      <c r="B185" s="59" t="s">
        <v>81</v>
      </c>
      <c r="C185" s="59" t="s">
        <v>81</v>
      </c>
      <c r="D185" s="59" t="s">
        <v>81</v>
      </c>
      <c r="E185" s="59" t="s">
        <v>81</v>
      </c>
      <c r="F185" s="59" t="s">
        <v>81</v>
      </c>
      <c r="G185" s="231"/>
      <c r="H185" s="164"/>
      <c r="I185" s="158"/>
    </row>
    <row r="186" spans="1:21" s="9" customFormat="1">
      <c r="A186" s="235" t="s">
        <v>234</v>
      </c>
      <c r="B186" s="59" t="s">
        <v>118</v>
      </c>
      <c r="C186" s="59" t="s">
        <v>118</v>
      </c>
      <c r="D186" s="59" t="s">
        <v>118</v>
      </c>
      <c r="E186" s="59" t="s">
        <v>118</v>
      </c>
      <c r="F186" s="59" t="s">
        <v>118</v>
      </c>
      <c r="G186" s="79"/>
      <c r="H186" s="164"/>
      <c r="I186" s="158"/>
    </row>
    <row r="187" spans="1:21" s="9" customFormat="1">
      <c r="A187" s="460" t="s">
        <v>426</v>
      </c>
      <c r="B187" s="470" t="s">
        <v>526</v>
      </c>
      <c r="C187" s="470" t="s">
        <v>526</v>
      </c>
      <c r="D187" s="470" t="s">
        <v>526</v>
      </c>
      <c r="E187" s="470" t="s">
        <v>526</v>
      </c>
      <c r="F187" s="470" t="s">
        <v>526</v>
      </c>
      <c r="G187" s="79"/>
      <c r="H187" s="382"/>
      <c r="I187" s="181"/>
    </row>
    <row r="188" spans="1:21" s="9" customFormat="1">
      <c r="A188" s="234" t="s">
        <v>205</v>
      </c>
      <c r="B188" s="228" t="s">
        <v>83</v>
      </c>
      <c r="C188" s="228" t="s">
        <v>83</v>
      </c>
      <c r="D188" s="228" t="s">
        <v>83</v>
      </c>
      <c r="E188" s="228" t="s">
        <v>83</v>
      </c>
      <c r="F188" s="228" t="s">
        <v>83</v>
      </c>
      <c r="G188" s="79"/>
      <c r="H188" s="164"/>
      <c r="I188" s="158"/>
    </row>
    <row r="189" spans="1:21" s="9" customFormat="1">
      <c r="A189" s="460" t="s">
        <v>426</v>
      </c>
      <c r="B189" s="483">
        <v>21</v>
      </c>
      <c r="C189" s="483">
        <v>21</v>
      </c>
      <c r="D189" s="483">
        <v>21</v>
      </c>
      <c r="E189" s="483">
        <v>21</v>
      </c>
      <c r="F189" s="483">
        <v>21</v>
      </c>
      <c r="G189" s="79"/>
      <c r="H189" s="382"/>
      <c r="I189" s="181"/>
    </row>
    <row r="190" spans="1:21" s="9" customFormat="1">
      <c r="A190" s="201" t="s">
        <v>216</v>
      </c>
      <c r="B190" s="59" t="s">
        <v>312</v>
      </c>
      <c r="C190" s="59" t="s">
        <v>312</v>
      </c>
      <c r="D190" s="59" t="s">
        <v>312</v>
      </c>
      <c r="E190" s="59" t="s">
        <v>312</v>
      </c>
      <c r="F190" s="59" t="s">
        <v>312</v>
      </c>
      <c r="G190" s="79"/>
      <c r="H190" s="164"/>
      <c r="I190" s="158"/>
    </row>
    <row r="191" spans="1:21" s="9" customFormat="1">
      <c r="A191" s="201" t="s">
        <v>313</v>
      </c>
      <c r="B191" s="116" t="s">
        <v>314</v>
      </c>
      <c r="C191" s="116" t="s">
        <v>314</v>
      </c>
      <c r="D191" s="116" t="s">
        <v>314</v>
      </c>
      <c r="E191" s="116" t="s">
        <v>314</v>
      </c>
      <c r="F191" s="116" t="s">
        <v>314</v>
      </c>
      <c r="G191" s="79"/>
      <c r="H191" s="164"/>
      <c r="I191" s="158"/>
    </row>
    <row r="192" spans="1:21" s="9" customFormat="1">
      <c r="A192" s="201" t="s">
        <v>218</v>
      </c>
      <c r="B192" s="116" t="s">
        <v>315</v>
      </c>
      <c r="C192" s="116" t="s">
        <v>315</v>
      </c>
      <c r="D192" s="116" t="s">
        <v>315</v>
      </c>
      <c r="E192" s="116" t="s">
        <v>315</v>
      </c>
      <c r="F192" s="116" t="s">
        <v>315</v>
      </c>
      <c r="G192" s="79"/>
      <c r="H192" s="164"/>
      <c r="I192" s="158"/>
    </row>
    <row r="193" spans="1:11" s="9" customFormat="1">
      <c r="A193" s="201" t="s">
        <v>219</v>
      </c>
      <c r="B193" s="116" t="s">
        <v>104</v>
      </c>
      <c r="C193" s="116" t="s">
        <v>104</v>
      </c>
      <c r="D193" s="116" t="s">
        <v>104</v>
      </c>
      <c r="E193" s="116" t="s">
        <v>104</v>
      </c>
      <c r="F193" s="116" t="s">
        <v>104</v>
      </c>
      <c r="G193" s="79"/>
      <c r="H193" s="164"/>
      <c r="I193" s="158"/>
    </row>
    <row r="194" spans="1:11" s="9" customFormat="1">
      <c r="A194" s="201" t="s">
        <v>220</v>
      </c>
      <c r="B194" s="116" t="s">
        <v>316</v>
      </c>
      <c r="C194" s="116" t="s">
        <v>316</v>
      </c>
      <c r="D194" s="116" t="s">
        <v>316</v>
      </c>
      <c r="E194" s="116" t="s">
        <v>316</v>
      </c>
      <c r="F194" s="116" t="s">
        <v>316</v>
      </c>
      <c r="G194" s="79"/>
      <c r="H194" s="164"/>
      <c r="I194" s="158"/>
    </row>
    <row r="195" spans="1:11" s="9" customFormat="1">
      <c r="A195" s="201" t="s">
        <v>221</v>
      </c>
      <c r="B195" s="116" t="s">
        <v>317</v>
      </c>
      <c r="C195" s="116" t="s">
        <v>317</v>
      </c>
      <c r="D195" s="116" t="s">
        <v>317</v>
      </c>
      <c r="E195" s="116" t="s">
        <v>317</v>
      </c>
      <c r="F195" s="116" t="s">
        <v>317</v>
      </c>
      <c r="G195" s="79"/>
      <c r="H195" s="164"/>
      <c r="I195" s="158"/>
    </row>
    <row r="196" spans="1:11" s="9" customFormat="1">
      <c r="A196" s="57" t="s">
        <v>126</v>
      </c>
      <c r="B196" s="59" t="s">
        <v>318</v>
      </c>
      <c r="C196" s="59" t="s">
        <v>318</v>
      </c>
      <c r="D196" s="59" t="s">
        <v>318</v>
      </c>
      <c r="E196" s="59" t="s">
        <v>318</v>
      </c>
      <c r="F196" s="59" t="s">
        <v>318</v>
      </c>
      <c r="G196" s="79"/>
      <c r="H196" s="224"/>
      <c r="I196" s="181"/>
    </row>
    <row r="197" spans="1:11" s="9" customFormat="1">
      <c r="A197" s="57" t="s">
        <v>127</v>
      </c>
      <c r="B197" s="59" t="s">
        <v>319</v>
      </c>
      <c r="C197" s="59" t="s">
        <v>319</v>
      </c>
      <c r="D197" s="59" t="s">
        <v>319</v>
      </c>
      <c r="E197" s="59" t="s">
        <v>319</v>
      </c>
      <c r="F197" s="59" t="s">
        <v>319</v>
      </c>
      <c r="G197" s="79"/>
      <c r="H197" s="224"/>
      <c r="I197" s="181"/>
    </row>
    <row r="198" spans="1:11" s="9" customFormat="1">
      <c r="A198" s="71" t="s">
        <v>138</v>
      </c>
      <c r="B198" s="59" t="s">
        <v>228</v>
      </c>
      <c r="C198" s="59" t="s">
        <v>228</v>
      </c>
      <c r="D198" s="59" t="s">
        <v>228</v>
      </c>
      <c r="E198" s="59" t="s">
        <v>228</v>
      </c>
      <c r="F198" s="59" t="s">
        <v>228</v>
      </c>
      <c r="G198" s="79"/>
      <c r="H198" s="224"/>
      <c r="I198" s="181"/>
    </row>
    <row r="199" spans="1:11" s="9" customFormat="1">
      <c r="A199" s="71" t="s">
        <v>139</v>
      </c>
      <c r="B199" s="59" t="s">
        <v>229</v>
      </c>
      <c r="C199" s="59" t="s">
        <v>229</v>
      </c>
      <c r="D199" s="59" t="s">
        <v>229</v>
      </c>
      <c r="E199" s="59" t="s">
        <v>229</v>
      </c>
      <c r="F199" s="59" t="s">
        <v>229</v>
      </c>
      <c r="G199" s="79"/>
      <c r="H199" s="224"/>
      <c r="I199" s="181"/>
    </row>
    <row r="200" spans="1:11" s="9" customFormat="1">
      <c r="A200" s="201" t="s">
        <v>224</v>
      </c>
      <c r="B200" s="116" t="s">
        <v>320</v>
      </c>
      <c r="C200" s="116" t="s">
        <v>320</v>
      </c>
      <c r="D200" s="116" t="s">
        <v>320</v>
      </c>
      <c r="E200" s="116" t="s">
        <v>320</v>
      </c>
      <c r="F200" s="116" t="s">
        <v>320</v>
      </c>
      <c r="G200" s="79"/>
      <c r="H200" s="164"/>
      <c r="I200" s="158"/>
      <c r="K200" s="12"/>
    </row>
    <row r="201" spans="1:11" s="9" customFormat="1">
      <c r="A201" s="201" t="s">
        <v>222</v>
      </c>
      <c r="B201" s="116" t="s">
        <v>84</v>
      </c>
      <c r="C201" s="116" t="s">
        <v>84</v>
      </c>
      <c r="D201" s="116" t="s">
        <v>84</v>
      </c>
      <c r="E201" s="116" t="s">
        <v>84</v>
      </c>
      <c r="F201" s="116" t="s">
        <v>84</v>
      </c>
      <c r="G201" s="79"/>
      <c r="H201" s="164"/>
      <c r="I201" s="158"/>
    </row>
    <row r="202" spans="1:11" s="9" customFormat="1">
      <c r="A202" s="235" t="s">
        <v>234</v>
      </c>
      <c r="B202" s="116" t="s">
        <v>321</v>
      </c>
      <c r="C202" s="116" t="s">
        <v>321</v>
      </c>
      <c r="D202" s="116" t="s">
        <v>321</v>
      </c>
      <c r="E202" s="116" t="s">
        <v>321</v>
      </c>
      <c r="F202" s="116" t="s">
        <v>321</v>
      </c>
      <c r="G202" s="79"/>
      <c r="H202" s="164"/>
      <c r="I202" s="158"/>
    </row>
    <row r="203" spans="1:11" s="9" customFormat="1">
      <c r="A203" s="92"/>
      <c r="B203" s="93"/>
      <c r="C203" s="93"/>
      <c r="D203" s="93"/>
      <c r="E203" s="93"/>
      <c r="F203" s="93"/>
      <c r="G203" s="79"/>
      <c r="H203" s="224"/>
      <c r="I203" s="181"/>
    </row>
    <row r="204" spans="1:11" s="9" customFormat="1">
      <c r="A204" s="62" t="s">
        <v>175</v>
      </c>
      <c r="B204" s="53" t="s">
        <v>41</v>
      </c>
      <c r="C204" s="53" t="s">
        <v>42</v>
      </c>
      <c r="D204" s="53" t="s">
        <v>43</v>
      </c>
      <c r="E204" s="53" t="s">
        <v>44</v>
      </c>
      <c r="F204" s="53" t="s">
        <v>45</v>
      </c>
      <c r="G204" s="79"/>
      <c r="H204" s="382"/>
      <c r="I204" s="181"/>
    </row>
    <row r="205" spans="1:11" s="9" customFormat="1">
      <c r="A205" s="234" t="s">
        <v>205</v>
      </c>
      <c r="B205" s="227" t="s">
        <v>83</v>
      </c>
      <c r="C205" s="227" t="s">
        <v>83</v>
      </c>
      <c r="D205" s="227" t="s">
        <v>83</v>
      </c>
      <c r="E205" s="227" t="s">
        <v>83</v>
      </c>
      <c r="F205" s="227" t="s">
        <v>83</v>
      </c>
      <c r="G205" s="231"/>
      <c r="H205" s="164"/>
      <c r="I205" s="158"/>
    </row>
    <row r="206" spans="1:11" s="9" customFormat="1">
      <c r="A206" s="460" t="s">
        <v>426</v>
      </c>
      <c r="B206" s="483">
        <v>31</v>
      </c>
      <c r="C206" s="483">
        <v>31</v>
      </c>
      <c r="D206" s="483">
        <v>31</v>
      </c>
      <c r="E206" s="483">
        <v>31</v>
      </c>
      <c r="F206" s="483">
        <v>31</v>
      </c>
      <c r="G206" s="231"/>
      <c r="H206" s="382"/>
      <c r="I206" s="181"/>
    </row>
    <row r="207" spans="1:11" s="9" customFormat="1">
      <c r="A207" s="203" t="s">
        <v>8</v>
      </c>
      <c r="B207" s="78" t="s">
        <v>324</v>
      </c>
      <c r="C207" s="78" t="s">
        <v>324</v>
      </c>
      <c r="D207" s="78" t="s">
        <v>324</v>
      </c>
      <c r="E207" s="78" t="s">
        <v>324</v>
      </c>
      <c r="F207" s="78" t="s">
        <v>324</v>
      </c>
      <c r="G207" s="137"/>
      <c r="H207" s="196"/>
      <c r="I207" s="158"/>
    </row>
    <row r="208" spans="1:11" s="9" customFormat="1">
      <c r="A208" s="203" t="s">
        <v>10</v>
      </c>
      <c r="B208" s="78" t="s">
        <v>325</v>
      </c>
      <c r="C208" s="78" t="s">
        <v>325</v>
      </c>
      <c r="D208" s="78" t="s">
        <v>325</v>
      </c>
      <c r="E208" s="78" t="s">
        <v>325</v>
      </c>
      <c r="F208" s="78" t="s">
        <v>325</v>
      </c>
      <c r="G208" s="79"/>
      <c r="H208" s="164"/>
      <c r="I208" s="158"/>
    </row>
    <row r="209" spans="1:21" s="9" customFormat="1">
      <c r="A209" s="205" t="s">
        <v>34</v>
      </c>
      <c r="B209" s="204" t="s">
        <v>316</v>
      </c>
      <c r="C209" s="204" t="s">
        <v>316</v>
      </c>
      <c r="D209" s="204" t="s">
        <v>316</v>
      </c>
      <c r="E209" s="204" t="s">
        <v>316</v>
      </c>
      <c r="F209" s="204" t="s">
        <v>316</v>
      </c>
      <c r="G209" s="79"/>
      <c r="H209" s="164"/>
      <c r="I209" s="158"/>
    </row>
    <row r="210" spans="1:21">
      <c r="A210" s="72" t="s">
        <v>322</v>
      </c>
      <c r="B210" s="63" t="s">
        <v>318</v>
      </c>
      <c r="C210" s="63" t="s">
        <v>318</v>
      </c>
      <c r="D210" s="63" t="s">
        <v>318</v>
      </c>
      <c r="E210" s="63" t="s">
        <v>318</v>
      </c>
      <c r="F210" s="63" t="s">
        <v>318</v>
      </c>
      <c r="G210" s="79"/>
      <c r="H210" s="164"/>
      <c r="U210"/>
    </row>
    <row r="211" spans="1:21" s="9" customFormat="1">
      <c r="A211" s="72" t="s">
        <v>323</v>
      </c>
      <c r="B211" s="63" t="s">
        <v>319</v>
      </c>
      <c r="C211" s="63" t="s">
        <v>319</v>
      </c>
      <c r="D211" s="63" t="s">
        <v>319</v>
      </c>
      <c r="E211" s="63" t="s">
        <v>319</v>
      </c>
      <c r="F211" s="63" t="s">
        <v>319</v>
      </c>
      <c r="G211" s="79"/>
      <c r="H211" s="164"/>
      <c r="I211" s="158"/>
      <c r="K211" s="12"/>
    </row>
    <row r="212" spans="1:21" s="9" customFormat="1">
      <c r="A212" s="205" t="s">
        <v>5</v>
      </c>
      <c r="B212" s="204" t="s">
        <v>326</v>
      </c>
      <c r="C212" s="204" t="s">
        <v>326</v>
      </c>
      <c r="D212" s="204" t="s">
        <v>326</v>
      </c>
      <c r="E212" s="204" t="s">
        <v>326</v>
      </c>
      <c r="F212" s="204" t="s">
        <v>326</v>
      </c>
      <c r="G212" s="79"/>
      <c r="H212" s="164"/>
      <c r="I212" s="158"/>
      <c r="K212" s="12"/>
    </row>
    <row r="213" spans="1:21" s="9" customFormat="1">
      <c r="A213" s="205" t="s">
        <v>6</v>
      </c>
      <c r="B213" s="204" t="s">
        <v>106</v>
      </c>
      <c r="C213" s="204" t="s">
        <v>106</v>
      </c>
      <c r="D213" s="204" t="s">
        <v>106</v>
      </c>
      <c r="E213" s="204" t="s">
        <v>106</v>
      </c>
      <c r="F213" s="204" t="s">
        <v>106</v>
      </c>
      <c r="G213" s="79"/>
      <c r="H213" s="164"/>
      <c r="I213" s="158"/>
      <c r="K213" s="12"/>
    </row>
    <row r="214" spans="1:21" s="9" customFormat="1">
      <c r="A214" s="205" t="s">
        <v>7</v>
      </c>
      <c r="B214" s="204" t="s">
        <v>85</v>
      </c>
      <c r="C214" s="204" t="s">
        <v>85</v>
      </c>
      <c r="D214" s="204" t="s">
        <v>85</v>
      </c>
      <c r="E214" s="204" t="s">
        <v>85</v>
      </c>
      <c r="F214" s="204" t="s">
        <v>85</v>
      </c>
      <c r="G214" s="79"/>
      <c r="H214" s="164"/>
      <c r="I214" s="158"/>
    </row>
    <row r="215" spans="1:21" s="9" customFormat="1">
      <c r="A215" s="234" t="s">
        <v>205</v>
      </c>
      <c r="B215" s="227" t="s">
        <v>97</v>
      </c>
      <c r="C215" s="227" t="s">
        <v>97</v>
      </c>
      <c r="D215" s="227" t="s">
        <v>97</v>
      </c>
      <c r="E215" s="227" t="s">
        <v>97</v>
      </c>
      <c r="F215" s="227" t="s">
        <v>97</v>
      </c>
      <c r="G215" s="79"/>
      <c r="H215" s="164"/>
      <c r="I215" s="158"/>
    </row>
    <row r="216" spans="1:21" s="9" customFormat="1">
      <c r="A216" s="92"/>
      <c r="B216" s="65"/>
      <c r="C216" s="65"/>
      <c r="D216" s="65"/>
      <c r="E216" s="65"/>
      <c r="F216" s="65"/>
      <c r="G216" s="79"/>
      <c r="H216" s="224"/>
      <c r="I216" s="181"/>
    </row>
    <row r="217" spans="1:21" s="9" customFormat="1">
      <c r="A217" s="92"/>
      <c r="B217" s="65"/>
      <c r="C217" s="65"/>
      <c r="D217" s="65"/>
      <c r="E217" s="65"/>
      <c r="F217" s="65"/>
      <c r="G217" s="79"/>
      <c r="H217" s="224"/>
      <c r="I217" s="181"/>
    </row>
    <row r="218" spans="1:21" s="9" customFormat="1" ht="28.5" customHeight="1">
      <c r="A218" s="62" t="s">
        <v>176</v>
      </c>
      <c r="B218" s="53" t="s">
        <v>41</v>
      </c>
      <c r="C218" s="53" t="s">
        <v>42</v>
      </c>
      <c r="D218" s="53" t="s">
        <v>43</v>
      </c>
      <c r="E218" s="53" t="s">
        <v>44</v>
      </c>
      <c r="F218" s="53" t="s">
        <v>45</v>
      </c>
      <c r="G218" s="79"/>
      <c r="H218" s="224"/>
      <c r="I218" s="181"/>
    </row>
    <row r="219" spans="1:21" s="9" customFormat="1" ht="19.5" customHeight="1">
      <c r="A219" s="235" t="s">
        <v>234</v>
      </c>
      <c r="B219" s="59" t="s">
        <v>177</v>
      </c>
      <c r="C219" s="59" t="s">
        <v>177</v>
      </c>
      <c r="D219" s="59" t="s">
        <v>177</v>
      </c>
      <c r="E219" s="59" t="s">
        <v>177</v>
      </c>
      <c r="F219" s="59" t="s">
        <v>86</v>
      </c>
      <c r="G219" s="79"/>
      <c r="H219" s="441"/>
      <c r="I219" s="181"/>
    </row>
    <row r="220" spans="1:21" s="9" customFormat="1">
      <c r="A220" s="233" t="s">
        <v>292</v>
      </c>
      <c r="B220" s="59" t="s">
        <v>177</v>
      </c>
      <c r="C220" s="59" t="s">
        <v>177</v>
      </c>
      <c r="D220" s="59" t="s">
        <v>177</v>
      </c>
      <c r="E220" s="59" t="s">
        <v>177</v>
      </c>
      <c r="F220" s="59" t="s">
        <v>97</v>
      </c>
      <c r="G220" s="231"/>
      <c r="H220" s="224"/>
      <c r="I220" s="181"/>
    </row>
    <row r="221" spans="1:21" s="9" customFormat="1">
      <c r="A221" s="235" t="s">
        <v>234</v>
      </c>
      <c r="B221" s="59" t="s">
        <v>88</v>
      </c>
      <c r="C221" s="59" t="s">
        <v>88</v>
      </c>
      <c r="D221" s="59" t="s">
        <v>88</v>
      </c>
      <c r="E221" s="59" t="s">
        <v>88</v>
      </c>
      <c r="F221" s="59" t="s">
        <v>65</v>
      </c>
      <c r="G221" s="79"/>
      <c r="H221" s="224"/>
      <c r="I221" s="181"/>
    </row>
    <row r="222" spans="1:21" s="9" customFormat="1">
      <c r="A222" s="460" t="s">
        <v>426</v>
      </c>
      <c r="B222" s="470" t="s">
        <v>527</v>
      </c>
      <c r="C222" s="470" t="s">
        <v>527</v>
      </c>
      <c r="D222" s="470" t="s">
        <v>527</v>
      </c>
      <c r="E222" s="470" t="s">
        <v>527</v>
      </c>
      <c r="F222" s="470" t="s">
        <v>527</v>
      </c>
      <c r="G222" s="79"/>
      <c r="H222" s="382"/>
      <c r="I222" s="181"/>
    </row>
    <row r="223" spans="1:21" s="9" customFormat="1">
      <c r="A223" s="234" t="s">
        <v>205</v>
      </c>
      <c r="B223" s="228" t="s">
        <v>122</v>
      </c>
      <c r="C223" s="228" t="s">
        <v>122</v>
      </c>
      <c r="D223" s="228" t="s">
        <v>122</v>
      </c>
      <c r="E223" s="228" t="s">
        <v>122</v>
      </c>
      <c r="F223" s="228" t="s">
        <v>244</v>
      </c>
      <c r="G223" s="79"/>
      <c r="H223" s="224"/>
      <c r="I223" s="181"/>
    </row>
    <row r="224" spans="1:21" s="9" customFormat="1">
      <c r="A224" s="391" t="s">
        <v>426</v>
      </c>
      <c r="B224" s="396"/>
      <c r="C224" s="396"/>
      <c r="D224" s="396"/>
      <c r="E224" s="396"/>
      <c r="F224" s="396">
        <v>15</v>
      </c>
      <c r="G224" s="79"/>
      <c r="H224" s="382"/>
      <c r="I224" s="181"/>
    </row>
    <row r="225" spans="1:9" s="9" customFormat="1">
      <c r="A225" s="201" t="s">
        <v>216</v>
      </c>
      <c r="B225" s="59" t="s">
        <v>338</v>
      </c>
      <c r="C225" s="59" t="s">
        <v>338</v>
      </c>
      <c r="D225" s="59" t="s">
        <v>338</v>
      </c>
      <c r="E225" s="59" t="s">
        <v>338</v>
      </c>
      <c r="F225" s="59" t="s">
        <v>213</v>
      </c>
      <c r="G225" s="79"/>
      <c r="H225" s="224"/>
      <c r="I225" s="181"/>
    </row>
    <row r="226" spans="1:9" s="9" customFormat="1">
      <c r="A226" s="201" t="s">
        <v>313</v>
      </c>
      <c r="B226" s="116" t="s">
        <v>401</v>
      </c>
      <c r="C226" s="116" t="s">
        <v>401</v>
      </c>
      <c r="D226" s="116" t="s">
        <v>401</v>
      </c>
      <c r="E226" s="116" t="s">
        <v>401</v>
      </c>
      <c r="F226" s="116" t="s">
        <v>230</v>
      </c>
      <c r="G226" s="79"/>
      <c r="H226" s="224"/>
      <c r="I226" s="181"/>
    </row>
    <row r="227" spans="1:9" s="9" customFormat="1">
      <c r="A227" s="201" t="s">
        <v>218</v>
      </c>
      <c r="B227" s="116" t="s">
        <v>334</v>
      </c>
      <c r="C227" s="116" t="s">
        <v>334</v>
      </c>
      <c r="D227" s="116" t="s">
        <v>334</v>
      </c>
      <c r="E227" s="116" t="s">
        <v>334</v>
      </c>
      <c r="F227" s="116" t="s">
        <v>245</v>
      </c>
      <c r="G227" s="79"/>
      <c r="H227" s="224"/>
      <c r="I227" s="181"/>
    </row>
    <row r="228" spans="1:9" s="9" customFormat="1">
      <c r="A228" s="201" t="s">
        <v>219</v>
      </c>
      <c r="B228" s="116" t="s">
        <v>454</v>
      </c>
      <c r="C228" s="116" t="s">
        <v>454</v>
      </c>
      <c r="D228" s="116" t="s">
        <v>454</v>
      </c>
      <c r="E228" s="116" t="s">
        <v>454</v>
      </c>
      <c r="F228" s="116" t="s">
        <v>67</v>
      </c>
      <c r="G228" s="79"/>
      <c r="H228" s="224"/>
      <c r="I228" s="181"/>
    </row>
    <row r="229" spans="1:9" s="9" customFormat="1">
      <c r="A229" s="201" t="s">
        <v>220</v>
      </c>
      <c r="B229" s="116" t="s">
        <v>108</v>
      </c>
      <c r="C229" s="116" t="s">
        <v>108</v>
      </c>
      <c r="D229" s="116" t="s">
        <v>108</v>
      </c>
      <c r="E229" s="116" t="s">
        <v>108</v>
      </c>
      <c r="F229" s="116" t="s">
        <v>327</v>
      </c>
      <c r="G229" s="79"/>
      <c r="H229" s="224"/>
      <c r="I229" s="181"/>
    </row>
    <row r="230" spans="1:9" s="9" customFormat="1">
      <c r="A230" s="201" t="s">
        <v>221</v>
      </c>
      <c r="B230" s="116" t="s">
        <v>455</v>
      </c>
      <c r="C230" s="116" t="s">
        <v>455</v>
      </c>
      <c r="D230" s="116" t="s">
        <v>455</v>
      </c>
      <c r="E230" s="116" t="s">
        <v>455</v>
      </c>
      <c r="F230" s="116" t="s">
        <v>328</v>
      </c>
      <c r="G230" s="79"/>
      <c r="H230" s="224"/>
      <c r="I230" s="181"/>
    </row>
    <row r="231" spans="1:9" s="9" customFormat="1">
      <c r="A231" s="57" t="s">
        <v>126</v>
      </c>
      <c r="B231" s="59" t="s">
        <v>456</v>
      </c>
      <c r="C231" s="59" t="s">
        <v>456</v>
      </c>
      <c r="D231" s="59" t="s">
        <v>456</v>
      </c>
      <c r="E231" s="59" t="s">
        <v>456</v>
      </c>
      <c r="F231" s="59" t="s">
        <v>329</v>
      </c>
      <c r="G231" s="79"/>
      <c r="H231" s="224"/>
      <c r="I231" s="181"/>
    </row>
    <row r="232" spans="1:9" s="9" customFormat="1">
      <c r="A232" s="57" t="s">
        <v>127</v>
      </c>
      <c r="B232" s="59" t="s">
        <v>340</v>
      </c>
      <c r="C232" s="59" t="s">
        <v>340</v>
      </c>
      <c r="D232" s="59" t="s">
        <v>340</v>
      </c>
      <c r="E232" s="59" t="s">
        <v>340</v>
      </c>
      <c r="F232" s="59" t="s">
        <v>330</v>
      </c>
      <c r="G232" s="79"/>
      <c r="H232" s="224"/>
      <c r="I232" s="181"/>
    </row>
    <row r="233" spans="1:9" s="9" customFormat="1">
      <c r="A233" s="71" t="s">
        <v>138</v>
      </c>
      <c r="B233" s="59" t="s">
        <v>457</v>
      </c>
      <c r="C233" s="59" t="s">
        <v>457</v>
      </c>
      <c r="D233" s="59" t="s">
        <v>457</v>
      </c>
      <c r="E233" s="59" t="s">
        <v>457</v>
      </c>
      <c r="F233" s="59" t="s">
        <v>231</v>
      </c>
      <c r="G233" s="79"/>
      <c r="H233" s="224"/>
      <c r="I233" s="181"/>
    </row>
    <row r="234" spans="1:9" s="9" customFormat="1">
      <c r="A234" s="71" t="s">
        <v>139</v>
      </c>
      <c r="B234" s="59" t="s">
        <v>233</v>
      </c>
      <c r="C234" s="59" t="s">
        <v>233</v>
      </c>
      <c r="D234" s="59" t="s">
        <v>233</v>
      </c>
      <c r="E234" s="59" t="s">
        <v>233</v>
      </c>
      <c r="F234" s="59" t="s">
        <v>331</v>
      </c>
      <c r="G234" s="79"/>
      <c r="H234" s="224"/>
      <c r="I234" s="181"/>
    </row>
    <row r="235" spans="1:9" s="9" customFormat="1">
      <c r="A235" s="201" t="s">
        <v>224</v>
      </c>
      <c r="B235" s="442" t="s">
        <v>458</v>
      </c>
      <c r="C235" s="442" t="s">
        <v>458</v>
      </c>
      <c r="D235" s="442" t="s">
        <v>458</v>
      </c>
      <c r="E235" s="442" t="s">
        <v>458</v>
      </c>
      <c r="F235" s="116" t="s">
        <v>207</v>
      </c>
      <c r="G235" s="79"/>
      <c r="H235" s="224"/>
      <c r="I235" s="181"/>
    </row>
    <row r="236" spans="1:9" s="9" customFormat="1">
      <c r="A236" s="201" t="s">
        <v>222</v>
      </c>
      <c r="B236" s="443" t="s">
        <v>459</v>
      </c>
      <c r="C236" s="443" t="s">
        <v>459</v>
      </c>
      <c r="D236" s="443" t="s">
        <v>459</v>
      </c>
      <c r="E236" s="443" t="s">
        <v>459</v>
      </c>
      <c r="F236" s="116" t="s">
        <v>72</v>
      </c>
      <c r="G236" s="79"/>
      <c r="H236" s="224"/>
      <c r="I236" s="181"/>
    </row>
    <row r="237" spans="1:9" s="9" customFormat="1">
      <c r="A237" s="235" t="s">
        <v>234</v>
      </c>
      <c r="B237" s="457" t="s">
        <v>241</v>
      </c>
      <c r="C237" s="457" t="s">
        <v>241</v>
      </c>
      <c r="D237" s="457" t="s">
        <v>241</v>
      </c>
      <c r="E237" s="457" t="s">
        <v>241</v>
      </c>
      <c r="F237" s="227" t="s">
        <v>332</v>
      </c>
      <c r="G237" s="79"/>
      <c r="H237" s="224"/>
      <c r="I237" s="181"/>
    </row>
    <row r="238" spans="1:9" s="9" customFormat="1">
      <c r="A238" s="92"/>
      <c r="B238" s="93"/>
      <c r="C238" s="93"/>
      <c r="D238" s="93"/>
      <c r="E238" s="93"/>
      <c r="F238" s="93"/>
      <c r="G238" s="79"/>
      <c r="H238" s="224"/>
      <c r="I238" s="181"/>
    </row>
    <row r="239" spans="1:9" s="9" customFormat="1">
      <c r="A239" s="62" t="s">
        <v>438</v>
      </c>
      <c r="B239" s="53" t="s">
        <v>41</v>
      </c>
      <c r="C239" s="53" t="s">
        <v>42</v>
      </c>
      <c r="D239" s="53" t="s">
        <v>43</v>
      </c>
      <c r="E239" s="53" t="s">
        <v>44</v>
      </c>
      <c r="F239" s="53" t="s">
        <v>45</v>
      </c>
      <c r="G239" s="79"/>
      <c r="H239" s="382"/>
      <c r="I239" s="181"/>
    </row>
    <row r="240" spans="1:9" s="9" customFormat="1">
      <c r="A240" s="234" t="s">
        <v>205</v>
      </c>
      <c r="B240" s="227" t="s">
        <v>67</v>
      </c>
      <c r="C240" s="227" t="s">
        <v>67</v>
      </c>
      <c r="D240" s="227" t="s">
        <v>67</v>
      </c>
      <c r="E240" s="227" t="s">
        <v>67</v>
      </c>
      <c r="F240" s="227" t="s">
        <v>67</v>
      </c>
      <c r="G240" s="231"/>
      <c r="H240" s="224"/>
      <c r="I240" s="181"/>
    </row>
    <row r="241" spans="1:9" s="9" customFormat="1">
      <c r="A241" s="460" t="s">
        <v>426</v>
      </c>
      <c r="B241" s="483">
        <v>37</v>
      </c>
      <c r="C241" s="483">
        <v>37</v>
      </c>
      <c r="D241" s="483">
        <v>37</v>
      </c>
      <c r="E241" s="483">
        <v>37</v>
      </c>
      <c r="F241" s="483">
        <v>37</v>
      </c>
      <c r="G241" s="231"/>
      <c r="H241" s="382"/>
      <c r="I241" s="181"/>
    </row>
    <row r="242" spans="1:9" s="9" customFormat="1">
      <c r="A242" s="233" t="s">
        <v>292</v>
      </c>
      <c r="B242" s="78" t="s">
        <v>70</v>
      </c>
      <c r="C242" s="78" t="s">
        <v>70</v>
      </c>
      <c r="D242" s="78" t="s">
        <v>70</v>
      </c>
      <c r="E242" s="78" t="s">
        <v>70</v>
      </c>
      <c r="F242" s="78" t="s">
        <v>70</v>
      </c>
      <c r="G242" s="231"/>
      <c r="H242" s="224"/>
      <c r="I242" s="181"/>
    </row>
    <row r="243" spans="1:9" s="9" customFormat="1">
      <c r="A243" s="203" t="s">
        <v>8</v>
      </c>
      <c r="B243" s="78" t="s">
        <v>231</v>
      </c>
      <c r="C243" s="78" t="s">
        <v>231</v>
      </c>
      <c r="D243" s="78" t="s">
        <v>231</v>
      </c>
      <c r="E243" s="78" t="s">
        <v>231</v>
      </c>
      <c r="F243" s="78" t="s">
        <v>231</v>
      </c>
      <c r="G243" s="137"/>
      <c r="H243" s="224"/>
      <c r="I243" s="181"/>
    </row>
    <row r="244" spans="1:9" s="9" customFormat="1">
      <c r="A244" s="203" t="s">
        <v>10</v>
      </c>
      <c r="B244" s="204" t="s">
        <v>207</v>
      </c>
      <c r="C244" s="204" t="s">
        <v>207</v>
      </c>
      <c r="D244" s="204" t="s">
        <v>207</v>
      </c>
      <c r="E244" s="204" t="s">
        <v>207</v>
      </c>
      <c r="F244" s="204" t="s">
        <v>207</v>
      </c>
      <c r="G244" s="79"/>
      <c r="H244" s="224"/>
      <c r="I244" s="181"/>
    </row>
    <row r="245" spans="1:9" s="9" customFormat="1">
      <c r="A245" s="205" t="s">
        <v>34</v>
      </c>
      <c r="B245" s="63" t="s">
        <v>333</v>
      </c>
      <c r="C245" s="63" t="s">
        <v>333</v>
      </c>
      <c r="D245" s="63" t="s">
        <v>333</v>
      </c>
      <c r="E245" s="63" t="s">
        <v>333</v>
      </c>
      <c r="F245" s="63" t="s">
        <v>333</v>
      </c>
      <c r="G245" s="79"/>
      <c r="H245" s="224"/>
      <c r="I245" s="181"/>
    </row>
    <row r="246" spans="1:9" s="9" customFormat="1">
      <c r="A246" s="72" t="s">
        <v>322</v>
      </c>
      <c r="B246" s="63" t="s">
        <v>332</v>
      </c>
      <c r="C246" s="63" t="s">
        <v>332</v>
      </c>
      <c r="D246" s="63" t="s">
        <v>332</v>
      </c>
      <c r="E246" s="63" t="s">
        <v>332</v>
      </c>
      <c r="F246" s="63" t="s">
        <v>332</v>
      </c>
      <c r="G246" s="79"/>
      <c r="H246" s="224"/>
      <c r="I246" s="181"/>
    </row>
    <row r="247" spans="1:9" s="9" customFormat="1">
      <c r="A247" s="72" t="s">
        <v>323</v>
      </c>
      <c r="B247" s="204" t="s">
        <v>87</v>
      </c>
      <c r="C247" s="204" t="s">
        <v>87</v>
      </c>
      <c r="D247" s="204" t="s">
        <v>87</v>
      </c>
      <c r="E247" s="204" t="s">
        <v>87</v>
      </c>
      <c r="F247" s="204" t="s">
        <v>87</v>
      </c>
      <c r="G247" s="79"/>
      <c r="H247" s="224"/>
      <c r="I247" s="181"/>
    </row>
    <row r="248" spans="1:9" s="9" customFormat="1">
      <c r="A248" s="205" t="s">
        <v>7</v>
      </c>
      <c r="B248" s="204" t="s">
        <v>122</v>
      </c>
      <c r="C248" s="204" t="s">
        <v>122</v>
      </c>
      <c r="D248" s="204" t="s">
        <v>122</v>
      </c>
      <c r="E248" s="204" t="s">
        <v>122</v>
      </c>
      <c r="F248" s="204" t="s">
        <v>122</v>
      </c>
      <c r="G248" s="79"/>
      <c r="H248" s="224"/>
      <c r="I248" s="181"/>
    </row>
    <row r="249" spans="1:9" s="9" customFormat="1">
      <c r="A249" s="205" t="s">
        <v>6</v>
      </c>
      <c r="B249" s="204" t="s">
        <v>334</v>
      </c>
      <c r="C249" s="204" t="s">
        <v>334</v>
      </c>
      <c r="D249" s="204" t="s">
        <v>334</v>
      </c>
      <c r="E249" s="204" t="s">
        <v>334</v>
      </c>
      <c r="F249" s="204" t="s">
        <v>334</v>
      </c>
      <c r="G249" s="79"/>
      <c r="H249" s="224"/>
      <c r="I249" s="181"/>
    </row>
    <row r="250" spans="1:9" s="9" customFormat="1">
      <c r="A250" s="205" t="s">
        <v>5</v>
      </c>
      <c r="B250" s="204" t="s">
        <v>335</v>
      </c>
      <c r="C250" s="204" t="s">
        <v>335</v>
      </c>
      <c r="D250" s="204" t="s">
        <v>335</v>
      </c>
      <c r="E250" s="204" t="s">
        <v>335</v>
      </c>
      <c r="F250" s="204" t="s">
        <v>335</v>
      </c>
      <c r="G250" s="79"/>
      <c r="H250" s="224"/>
      <c r="I250" s="181"/>
    </row>
    <row r="251" spans="1:9" s="9" customFormat="1">
      <c r="A251" s="234" t="s">
        <v>205</v>
      </c>
      <c r="B251" s="227" t="s">
        <v>248</v>
      </c>
      <c r="C251" s="227" t="s">
        <v>248</v>
      </c>
      <c r="D251" s="227" t="s">
        <v>248</v>
      </c>
      <c r="E251" s="227" t="s">
        <v>248</v>
      </c>
      <c r="F251" s="227" t="s">
        <v>248</v>
      </c>
      <c r="G251" s="79"/>
      <c r="H251" s="224"/>
      <c r="I251" s="181"/>
    </row>
    <row r="252" spans="1:9" s="9" customFormat="1">
      <c r="A252" s="92"/>
      <c r="B252" s="65"/>
      <c r="C252" s="65"/>
      <c r="D252" s="65"/>
      <c r="E252" s="65"/>
      <c r="F252" s="65"/>
      <c r="G252" s="79"/>
      <c r="H252" s="224"/>
      <c r="I252" s="181"/>
    </row>
    <row r="253" spans="1:9" s="9" customFormat="1" ht="28.5" customHeight="1">
      <c r="A253" s="62" t="s">
        <v>439</v>
      </c>
      <c r="B253" s="53" t="s">
        <v>41</v>
      </c>
      <c r="C253" s="53" t="s">
        <v>42</v>
      </c>
      <c r="D253" s="53" t="s">
        <v>43</v>
      </c>
      <c r="E253" s="53" t="s">
        <v>44</v>
      </c>
      <c r="F253" s="53" t="s">
        <v>45</v>
      </c>
      <c r="G253" s="79"/>
      <c r="H253" s="224"/>
      <c r="I253" s="181"/>
    </row>
    <row r="254" spans="1:9" s="9" customFormat="1">
      <c r="A254" s="234" t="s">
        <v>205</v>
      </c>
      <c r="B254" s="228" t="s">
        <v>177</v>
      </c>
      <c r="C254" s="228" t="s">
        <v>177</v>
      </c>
      <c r="D254" s="228" t="s">
        <v>177</v>
      </c>
      <c r="E254" s="228" t="s">
        <v>488</v>
      </c>
      <c r="F254" s="228" t="s">
        <v>88</v>
      </c>
      <c r="G254" s="231"/>
      <c r="H254" s="224"/>
      <c r="I254" s="181"/>
    </row>
    <row r="255" spans="1:9" s="79" customFormat="1">
      <c r="A255" s="460" t="s">
        <v>426</v>
      </c>
      <c r="B255" s="482" t="s">
        <v>177</v>
      </c>
      <c r="C255" s="482" t="s">
        <v>177</v>
      </c>
      <c r="D255" s="482" t="s">
        <v>177</v>
      </c>
      <c r="E255" s="483">
        <v>43</v>
      </c>
      <c r="F255" s="483">
        <v>43</v>
      </c>
      <c r="G255" s="231"/>
      <c r="H255" s="382"/>
      <c r="I255" s="382"/>
    </row>
    <row r="256" spans="1:9" s="9" customFormat="1">
      <c r="A256" s="201" t="s">
        <v>216</v>
      </c>
      <c r="B256" s="59" t="s">
        <v>177</v>
      </c>
      <c r="C256" s="59" t="s">
        <v>177</v>
      </c>
      <c r="D256" s="59" t="s">
        <v>177</v>
      </c>
      <c r="E256" s="59" t="s">
        <v>489</v>
      </c>
      <c r="F256" s="59" t="s">
        <v>336</v>
      </c>
      <c r="G256" s="79"/>
      <c r="H256" s="224"/>
      <c r="I256" s="181"/>
    </row>
    <row r="257" spans="1:9" s="9" customFormat="1">
      <c r="A257" s="201" t="s">
        <v>313</v>
      </c>
      <c r="B257" s="59" t="s">
        <v>177</v>
      </c>
      <c r="C257" s="59" t="s">
        <v>177</v>
      </c>
      <c r="D257" s="59" t="s">
        <v>177</v>
      </c>
      <c r="E257" s="116" t="s">
        <v>490</v>
      </c>
      <c r="F257" s="116" t="s">
        <v>337</v>
      </c>
      <c r="G257" s="79"/>
      <c r="H257" s="224"/>
      <c r="I257" s="181"/>
    </row>
    <row r="258" spans="1:9" s="9" customFormat="1">
      <c r="A258" s="201" t="s">
        <v>218</v>
      </c>
      <c r="B258" s="59" t="s">
        <v>177</v>
      </c>
      <c r="C258" s="59" t="s">
        <v>177</v>
      </c>
      <c r="D258" s="59" t="s">
        <v>177</v>
      </c>
      <c r="E258" s="116" t="s">
        <v>491</v>
      </c>
      <c r="F258" s="116" t="s">
        <v>338</v>
      </c>
      <c r="G258" s="79"/>
      <c r="H258" s="224"/>
      <c r="I258" s="181"/>
    </row>
    <row r="259" spans="1:9" s="9" customFormat="1">
      <c r="A259" s="201" t="s">
        <v>219</v>
      </c>
      <c r="B259" s="59" t="s">
        <v>177</v>
      </c>
      <c r="C259" s="59" t="s">
        <v>177</v>
      </c>
      <c r="D259" s="59" t="s">
        <v>177</v>
      </c>
      <c r="E259" s="116" t="s">
        <v>492</v>
      </c>
      <c r="F259" s="116" t="s">
        <v>107</v>
      </c>
      <c r="G259" s="79"/>
      <c r="H259" s="224"/>
      <c r="I259" s="181"/>
    </row>
    <row r="260" spans="1:9" s="9" customFormat="1">
      <c r="A260" s="201" t="s">
        <v>220</v>
      </c>
      <c r="B260" s="59" t="s">
        <v>177</v>
      </c>
      <c r="C260" s="59" t="s">
        <v>177</v>
      </c>
      <c r="D260" s="59" t="s">
        <v>177</v>
      </c>
      <c r="E260" s="116" t="s">
        <v>487</v>
      </c>
      <c r="F260" s="116" t="s">
        <v>339</v>
      </c>
      <c r="G260" s="79"/>
      <c r="H260" s="224"/>
      <c r="I260" s="181"/>
    </row>
    <row r="261" spans="1:9" s="9" customFormat="1">
      <c r="A261" s="201" t="s">
        <v>221</v>
      </c>
      <c r="B261" s="59" t="s">
        <v>177</v>
      </c>
      <c r="C261" s="59" t="s">
        <v>177</v>
      </c>
      <c r="D261" s="59" t="s">
        <v>177</v>
      </c>
      <c r="E261" s="116" t="s">
        <v>493</v>
      </c>
      <c r="F261" s="116" t="s">
        <v>334</v>
      </c>
      <c r="G261" s="79"/>
      <c r="H261" s="224"/>
      <c r="I261" s="181"/>
    </row>
    <row r="262" spans="1:9" s="9" customFormat="1">
      <c r="A262" s="203" t="s">
        <v>8</v>
      </c>
      <c r="B262" s="59" t="s">
        <v>177</v>
      </c>
      <c r="C262" s="59" t="s">
        <v>177</v>
      </c>
      <c r="D262" s="59" t="s">
        <v>177</v>
      </c>
      <c r="E262" s="59" t="s">
        <v>494</v>
      </c>
      <c r="F262" s="59" t="s">
        <v>108</v>
      </c>
      <c r="G262" s="79"/>
      <c r="H262" s="224"/>
      <c r="I262" s="181"/>
    </row>
    <row r="263" spans="1:9" s="9" customFormat="1">
      <c r="A263" s="203" t="s">
        <v>10</v>
      </c>
      <c r="B263" s="59" t="s">
        <v>177</v>
      </c>
      <c r="C263" s="59" t="s">
        <v>177</v>
      </c>
      <c r="D263" s="59" t="s">
        <v>177</v>
      </c>
      <c r="E263" s="59" t="s">
        <v>495</v>
      </c>
      <c r="F263" s="59" t="s">
        <v>232</v>
      </c>
      <c r="G263" s="79"/>
      <c r="H263" s="224"/>
      <c r="I263" s="181"/>
    </row>
    <row r="264" spans="1:9" s="9" customFormat="1">
      <c r="A264" s="205" t="s">
        <v>34</v>
      </c>
      <c r="B264" s="59" t="s">
        <v>177</v>
      </c>
      <c r="C264" s="59" t="s">
        <v>177</v>
      </c>
      <c r="D264" s="59" t="s">
        <v>177</v>
      </c>
      <c r="E264" s="59" t="s">
        <v>496</v>
      </c>
      <c r="F264" s="59" t="s">
        <v>340</v>
      </c>
      <c r="G264" s="79"/>
      <c r="H264" s="224"/>
      <c r="I264" s="181"/>
    </row>
    <row r="265" spans="1:9" s="9" customFormat="1">
      <c r="A265" s="72" t="s">
        <v>322</v>
      </c>
      <c r="B265" s="59" t="s">
        <v>177</v>
      </c>
      <c r="C265" s="59" t="s">
        <v>177</v>
      </c>
      <c r="D265" s="59" t="s">
        <v>177</v>
      </c>
      <c r="E265" s="59" t="s">
        <v>497</v>
      </c>
      <c r="F265" s="59" t="s">
        <v>233</v>
      </c>
      <c r="G265" s="79"/>
      <c r="H265" s="224"/>
      <c r="I265" s="181"/>
    </row>
    <row r="266" spans="1:9" s="9" customFormat="1">
      <c r="A266" s="72" t="s">
        <v>323</v>
      </c>
      <c r="B266" s="59" t="s">
        <v>177</v>
      </c>
      <c r="C266" s="59" t="s">
        <v>177</v>
      </c>
      <c r="D266" s="59" t="s">
        <v>177</v>
      </c>
      <c r="E266" s="116" t="s">
        <v>498</v>
      </c>
      <c r="F266" s="116" t="s">
        <v>341</v>
      </c>
      <c r="G266" s="79"/>
      <c r="H266" s="224"/>
      <c r="I266" s="181"/>
    </row>
    <row r="267" spans="1:9" s="9" customFormat="1">
      <c r="A267" s="205" t="s">
        <v>7</v>
      </c>
      <c r="B267" s="59" t="s">
        <v>177</v>
      </c>
      <c r="C267" s="59" t="s">
        <v>177</v>
      </c>
      <c r="D267" s="59" t="s">
        <v>177</v>
      </c>
      <c r="E267" s="442" t="s">
        <v>502</v>
      </c>
      <c r="F267" s="116" t="s">
        <v>342</v>
      </c>
      <c r="G267" s="79"/>
      <c r="H267" s="224"/>
      <c r="I267" s="181"/>
    </row>
    <row r="268" spans="1:9" s="9" customFormat="1">
      <c r="A268" s="205" t="s">
        <v>6</v>
      </c>
      <c r="B268" s="59" t="s">
        <v>177</v>
      </c>
      <c r="C268" s="59" t="s">
        <v>177</v>
      </c>
      <c r="D268" s="59" t="s">
        <v>177</v>
      </c>
      <c r="E268" s="444" t="s">
        <v>499</v>
      </c>
      <c r="F268" s="116" t="s">
        <v>158</v>
      </c>
      <c r="G268" s="79"/>
      <c r="H268" s="224"/>
      <c r="I268" s="181"/>
    </row>
    <row r="269" spans="1:9" s="9" customFormat="1">
      <c r="A269" s="205" t="s">
        <v>5</v>
      </c>
      <c r="B269" s="59" t="s">
        <v>177</v>
      </c>
      <c r="C269" s="59" t="s">
        <v>177</v>
      </c>
      <c r="D269" s="59" t="s">
        <v>177</v>
      </c>
      <c r="E269" s="458" t="s">
        <v>500</v>
      </c>
      <c r="F269" s="232" t="s">
        <v>343</v>
      </c>
      <c r="G269" s="79"/>
      <c r="H269" s="224"/>
      <c r="I269" s="181"/>
    </row>
    <row r="270" spans="1:9" s="9" customFormat="1">
      <c r="A270" s="234" t="s">
        <v>205</v>
      </c>
      <c r="B270" s="228" t="s">
        <v>177</v>
      </c>
      <c r="C270" s="228" t="s">
        <v>177</v>
      </c>
      <c r="D270" s="228" t="s">
        <v>177</v>
      </c>
      <c r="E270" s="456" t="s">
        <v>501</v>
      </c>
      <c r="F270" s="228" t="s">
        <v>487</v>
      </c>
      <c r="G270" s="79"/>
      <c r="H270" s="224"/>
      <c r="I270" s="181"/>
    </row>
    <row r="271" spans="1:9" s="9" customFormat="1">
      <c r="A271" s="77"/>
      <c r="B271" s="37"/>
      <c r="C271" s="37"/>
      <c r="D271" s="37"/>
      <c r="E271" s="37"/>
      <c r="F271" s="37"/>
      <c r="G271" s="79"/>
      <c r="H271" s="164"/>
      <c r="I271" s="158"/>
    </row>
    <row r="272" spans="1:9" s="9" customFormat="1" ht="28.5" customHeight="1">
      <c r="A272" s="98" t="s">
        <v>440</v>
      </c>
      <c r="B272" s="55" t="s">
        <v>41</v>
      </c>
      <c r="C272" s="55" t="s">
        <v>42</v>
      </c>
      <c r="D272" s="55" t="s">
        <v>206</v>
      </c>
      <c r="E272" s="55" t="s">
        <v>44</v>
      </c>
      <c r="F272" s="55" t="s">
        <v>45</v>
      </c>
      <c r="G272" s="79"/>
      <c r="H272" s="164"/>
      <c r="I272" s="158"/>
    </row>
    <row r="273" spans="1:9" s="9" customFormat="1">
      <c r="A273" s="234" t="s">
        <v>205</v>
      </c>
      <c r="B273" s="450" t="s">
        <v>503</v>
      </c>
      <c r="C273" s="450" t="s">
        <v>503</v>
      </c>
      <c r="D273" s="450" t="s">
        <v>503</v>
      </c>
      <c r="E273" s="450" t="s">
        <v>503</v>
      </c>
      <c r="F273" s="450" t="s">
        <v>503</v>
      </c>
      <c r="G273" s="79"/>
      <c r="H273" s="164"/>
      <c r="I273" s="158"/>
    </row>
    <row r="274" spans="1:9" s="9" customFormat="1">
      <c r="A274" s="460" t="s">
        <v>426</v>
      </c>
      <c r="B274" s="484">
        <v>10</v>
      </c>
      <c r="C274" s="484">
        <v>10</v>
      </c>
      <c r="D274" s="484">
        <v>10</v>
      </c>
      <c r="E274" s="484">
        <v>10</v>
      </c>
      <c r="F274" s="484">
        <v>10</v>
      </c>
      <c r="G274" s="79"/>
      <c r="H274" s="441"/>
      <c r="I274" s="181"/>
    </row>
    <row r="275" spans="1:9" s="9" customFormat="1">
      <c r="A275" s="233" t="s">
        <v>292</v>
      </c>
      <c r="B275" s="457" t="s">
        <v>504</v>
      </c>
      <c r="C275" s="457" t="s">
        <v>504</v>
      </c>
      <c r="D275" s="457" t="s">
        <v>504</v>
      </c>
      <c r="E275" s="457" t="s">
        <v>504</v>
      </c>
      <c r="F275" s="457" t="s">
        <v>504</v>
      </c>
      <c r="G275" s="79"/>
      <c r="H275" s="441"/>
      <c r="I275" s="181"/>
    </row>
    <row r="276" spans="1:9" s="9" customFormat="1">
      <c r="A276" s="56" t="s">
        <v>25</v>
      </c>
      <c r="B276" s="449" t="s">
        <v>309</v>
      </c>
      <c r="C276" s="449" t="s">
        <v>309</v>
      </c>
      <c r="D276" s="449" t="s">
        <v>309</v>
      </c>
      <c r="E276" s="449" t="s">
        <v>309</v>
      </c>
      <c r="F276" s="449" t="s">
        <v>309</v>
      </c>
      <c r="G276" s="195"/>
      <c r="H276" s="182"/>
      <c r="I276" s="158"/>
    </row>
    <row r="277" spans="1:9" s="9" customFormat="1">
      <c r="A277" s="201" t="s">
        <v>12</v>
      </c>
      <c r="B277" s="455" t="s">
        <v>295</v>
      </c>
      <c r="C277" s="455" t="s">
        <v>295</v>
      </c>
      <c r="D277" s="455" t="s">
        <v>295</v>
      </c>
      <c r="E277" s="455" t="s">
        <v>295</v>
      </c>
      <c r="F277" s="455" t="s">
        <v>295</v>
      </c>
      <c r="G277" s="209"/>
      <c r="H277" s="182"/>
      <c r="I277" s="158"/>
    </row>
    <row r="278" spans="1:9" s="9" customFormat="1">
      <c r="A278" s="201" t="s">
        <v>344</v>
      </c>
      <c r="B278" s="455" t="s">
        <v>64</v>
      </c>
      <c r="C278" s="455" t="s">
        <v>64</v>
      </c>
      <c r="D278" s="455" t="s">
        <v>64</v>
      </c>
      <c r="E278" s="455" t="s">
        <v>64</v>
      </c>
      <c r="F278" s="455" t="s">
        <v>64</v>
      </c>
      <c r="G278" s="209"/>
      <c r="H278" s="182"/>
      <c r="I278" s="181"/>
    </row>
    <row r="279" spans="1:9" s="9" customFormat="1">
      <c r="A279" s="56" t="s">
        <v>204</v>
      </c>
      <c r="B279" s="59" t="s">
        <v>506</v>
      </c>
      <c r="C279" s="59" t="s">
        <v>506</v>
      </c>
      <c r="D279" s="59" t="s">
        <v>506</v>
      </c>
      <c r="E279" s="59" t="s">
        <v>506</v>
      </c>
      <c r="F279" s="59" t="s">
        <v>506</v>
      </c>
      <c r="G279" s="79"/>
      <c r="H279" s="224"/>
      <c r="I279" s="181"/>
    </row>
    <row r="280" spans="1:9" s="9" customFormat="1">
      <c r="A280" s="56" t="s">
        <v>469</v>
      </c>
      <c r="B280" s="449" t="s">
        <v>129</v>
      </c>
      <c r="C280" s="449" t="s">
        <v>129</v>
      </c>
      <c r="D280" s="449" t="s">
        <v>129</v>
      </c>
      <c r="E280" s="449" t="s">
        <v>129</v>
      </c>
      <c r="F280" s="449" t="s">
        <v>129</v>
      </c>
      <c r="G280" s="79"/>
      <c r="H280" s="441"/>
      <c r="I280" s="181"/>
    </row>
    <row r="281" spans="1:9" s="9" customFormat="1">
      <c r="A281" s="201" t="s">
        <v>11</v>
      </c>
      <c r="B281" s="455" t="s">
        <v>505</v>
      </c>
      <c r="C281" s="455" t="s">
        <v>505</v>
      </c>
      <c r="D281" s="455" t="s">
        <v>505</v>
      </c>
      <c r="E281" s="455" t="s">
        <v>505</v>
      </c>
      <c r="F281" s="455" t="s">
        <v>505</v>
      </c>
      <c r="G281" s="79"/>
      <c r="H281" s="224"/>
      <c r="I281" s="181"/>
    </row>
    <row r="282" spans="1:9" s="9" customFormat="1">
      <c r="A282" s="234" t="s">
        <v>205</v>
      </c>
      <c r="B282" s="227" t="s">
        <v>118</v>
      </c>
      <c r="C282" s="227" t="s">
        <v>118</v>
      </c>
      <c r="D282" s="227" t="s">
        <v>118</v>
      </c>
      <c r="E282" s="227" t="s">
        <v>118</v>
      </c>
      <c r="F282" s="227" t="s">
        <v>118</v>
      </c>
      <c r="G282" s="79"/>
      <c r="H282" s="224"/>
      <c r="I282" s="181"/>
    </row>
    <row r="283" spans="1:9" s="9" customFormat="1">
      <c r="A283" s="234" t="s">
        <v>205</v>
      </c>
      <c r="B283" s="457" t="s">
        <v>244</v>
      </c>
      <c r="C283" s="457" t="s">
        <v>244</v>
      </c>
      <c r="D283" s="457" t="s">
        <v>244</v>
      </c>
      <c r="E283" s="457" t="s">
        <v>244</v>
      </c>
      <c r="F283" s="457" t="s">
        <v>244</v>
      </c>
      <c r="G283" s="79"/>
      <c r="H283" s="441"/>
      <c r="I283" s="181"/>
    </row>
    <row r="284" spans="1:9" s="9" customFormat="1">
      <c r="A284" s="460" t="s">
        <v>426</v>
      </c>
      <c r="B284" s="484">
        <v>8</v>
      </c>
      <c r="C284" s="484">
        <v>8</v>
      </c>
      <c r="D284" s="484">
        <v>8</v>
      </c>
      <c r="E284" s="484">
        <v>13</v>
      </c>
      <c r="F284" s="484">
        <v>13</v>
      </c>
      <c r="G284" s="79"/>
      <c r="H284" s="441"/>
      <c r="I284" s="181"/>
    </row>
    <row r="285" spans="1:9" s="9" customFormat="1">
      <c r="A285" s="233" t="s">
        <v>292</v>
      </c>
      <c r="B285" s="457" t="s">
        <v>66</v>
      </c>
      <c r="C285" s="457" t="s">
        <v>66</v>
      </c>
      <c r="D285" s="457" t="s">
        <v>66</v>
      </c>
      <c r="E285" s="227" t="s">
        <v>488</v>
      </c>
      <c r="F285" s="227" t="s">
        <v>88</v>
      </c>
      <c r="G285" s="79"/>
      <c r="H285" s="441"/>
      <c r="I285" s="181"/>
    </row>
    <row r="286" spans="1:9" s="9" customFormat="1">
      <c r="A286" s="56" t="s">
        <v>25</v>
      </c>
      <c r="B286" s="449" t="s">
        <v>67</v>
      </c>
      <c r="C286" s="449" t="s">
        <v>67</v>
      </c>
      <c r="D286" s="449" t="s">
        <v>67</v>
      </c>
      <c r="E286" s="59" t="s">
        <v>492</v>
      </c>
      <c r="F286" s="59" t="s">
        <v>107</v>
      </c>
      <c r="G286" s="79"/>
      <c r="H286" s="441"/>
      <c r="I286" s="181"/>
    </row>
    <row r="287" spans="1:9" s="9" customFormat="1">
      <c r="A287" s="201" t="s">
        <v>12</v>
      </c>
      <c r="B287" s="455" t="s">
        <v>246</v>
      </c>
      <c r="C287" s="455" t="s">
        <v>246</v>
      </c>
      <c r="D287" s="455" t="s">
        <v>246</v>
      </c>
      <c r="E287" s="78" t="s">
        <v>507</v>
      </c>
      <c r="F287" s="78" t="s">
        <v>123</v>
      </c>
      <c r="G287" s="79"/>
      <c r="H287" s="441"/>
      <c r="I287" s="181"/>
    </row>
    <row r="288" spans="1:9" s="9" customFormat="1">
      <c r="A288" s="201" t="s">
        <v>344</v>
      </c>
      <c r="B288" s="455" t="s">
        <v>71</v>
      </c>
      <c r="C288" s="455" t="s">
        <v>71</v>
      </c>
      <c r="D288" s="455" t="s">
        <v>71</v>
      </c>
      <c r="E288" s="78" t="s">
        <v>494</v>
      </c>
      <c r="F288" s="78" t="s">
        <v>108</v>
      </c>
      <c r="G288" s="79"/>
      <c r="H288" s="441"/>
      <c r="I288" s="181"/>
    </row>
    <row r="289" spans="1:21" s="9" customFormat="1">
      <c r="A289" s="56" t="s">
        <v>204</v>
      </c>
      <c r="B289" s="449" t="s">
        <v>115</v>
      </c>
      <c r="C289" s="449" t="s">
        <v>115</v>
      </c>
      <c r="D289" s="449" t="s">
        <v>115</v>
      </c>
      <c r="E289" s="59" t="s">
        <v>508</v>
      </c>
      <c r="F289" s="59" t="s">
        <v>109</v>
      </c>
      <c r="G289" s="79"/>
      <c r="H289" s="441"/>
      <c r="I289" s="181"/>
    </row>
    <row r="290" spans="1:21" s="9" customFormat="1">
      <c r="A290" s="56" t="s">
        <v>469</v>
      </c>
      <c r="B290" s="449" t="s">
        <v>87</v>
      </c>
      <c r="C290" s="449" t="s">
        <v>87</v>
      </c>
      <c r="D290" s="449" t="s">
        <v>87</v>
      </c>
      <c r="E290" s="59" t="s">
        <v>509</v>
      </c>
      <c r="F290" s="59" t="s">
        <v>248</v>
      </c>
      <c r="G290" s="79"/>
      <c r="H290" s="224"/>
      <c r="I290" s="181"/>
    </row>
    <row r="291" spans="1:21" s="9" customFormat="1">
      <c r="A291" s="201" t="s">
        <v>11</v>
      </c>
      <c r="B291" s="455" t="s">
        <v>88</v>
      </c>
      <c r="C291" s="455" t="s">
        <v>88</v>
      </c>
      <c r="D291" s="455" t="s">
        <v>88</v>
      </c>
      <c r="E291" s="78" t="s">
        <v>498</v>
      </c>
      <c r="F291" s="459" t="s">
        <v>510</v>
      </c>
      <c r="G291" s="79"/>
      <c r="H291" s="224"/>
      <c r="I291" s="181"/>
    </row>
    <row r="292" spans="1:21" s="309" customFormat="1" ht="32" customHeight="1">
      <c r="A292" s="234" t="s">
        <v>205</v>
      </c>
      <c r="B292" s="457" t="s">
        <v>108</v>
      </c>
      <c r="C292" s="457" t="s">
        <v>108</v>
      </c>
      <c r="D292" s="457" t="s">
        <v>108</v>
      </c>
      <c r="E292" s="457" t="s">
        <v>499</v>
      </c>
      <c r="F292" s="457" t="s">
        <v>488</v>
      </c>
      <c r="H292" s="310"/>
      <c r="I292" s="310"/>
      <c r="U292" s="311"/>
    </row>
  </sheetData>
  <mergeCells count="71">
    <mergeCell ref="G36:H36"/>
    <mergeCell ref="G37:H37"/>
    <mergeCell ref="A44:F44"/>
    <mergeCell ref="K34:L34"/>
    <mergeCell ref="J27:K27"/>
    <mergeCell ref="J28:K28"/>
    <mergeCell ref="G34:H34"/>
    <mergeCell ref="G35:H35"/>
    <mergeCell ref="G33:H33"/>
    <mergeCell ref="K33:L33"/>
    <mergeCell ref="I42:M42"/>
    <mergeCell ref="B41:H41"/>
    <mergeCell ref="K17:L17"/>
    <mergeCell ref="J30:K30"/>
    <mergeCell ref="A25:H25"/>
    <mergeCell ref="J29:K29"/>
    <mergeCell ref="J31:K31"/>
    <mergeCell ref="K20:L20"/>
    <mergeCell ref="K18:L18"/>
    <mergeCell ref="K19:L19"/>
    <mergeCell ref="K21:L21"/>
    <mergeCell ref="K22:L22"/>
    <mergeCell ref="A22:H22"/>
    <mergeCell ref="N13:O13"/>
    <mergeCell ref="K10:L10"/>
    <mergeCell ref="K11:L11"/>
    <mergeCell ref="K12:L12"/>
    <mergeCell ref="K13:L13"/>
    <mergeCell ref="N8:O8"/>
    <mergeCell ref="N9:O9"/>
    <mergeCell ref="N10:O10"/>
    <mergeCell ref="N11:O11"/>
    <mergeCell ref="N12:O12"/>
    <mergeCell ref="N3:O3"/>
    <mergeCell ref="N4:O4"/>
    <mergeCell ref="N5:O5"/>
    <mergeCell ref="N6:O6"/>
    <mergeCell ref="N7:O7"/>
    <mergeCell ref="A1:L1"/>
    <mergeCell ref="K4:L4"/>
    <mergeCell ref="K5:L5"/>
    <mergeCell ref="K6:L6"/>
    <mergeCell ref="K7:L7"/>
    <mergeCell ref="K3:L3"/>
    <mergeCell ref="H2:L2"/>
    <mergeCell ref="N14:O14"/>
    <mergeCell ref="N15:O15"/>
    <mergeCell ref="N16:O16"/>
    <mergeCell ref="N17:O17"/>
    <mergeCell ref="N20:O20"/>
    <mergeCell ref="N22:O22"/>
    <mergeCell ref="A145:F145"/>
    <mergeCell ref="K35:L35"/>
    <mergeCell ref="K36:L36"/>
    <mergeCell ref="K37:L37"/>
    <mergeCell ref="K39:L39"/>
    <mergeCell ref="K38:L38"/>
    <mergeCell ref="G76:H79"/>
    <mergeCell ref="G38:H38"/>
    <mergeCell ref="G39:H39"/>
    <mergeCell ref="K40:L40"/>
    <mergeCell ref="A42:F42"/>
    <mergeCell ref="G42:H42"/>
    <mergeCell ref="G40:H40"/>
    <mergeCell ref="J26:K26"/>
    <mergeCell ref="L25:M25"/>
    <mergeCell ref="K8:L8"/>
    <mergeCell ref="K9:L9"/>
    <mergeCell ref="K15:L15"/>
    <mergeCell ref="K14:L14"/>
    <mergeCell ref="K16:L16"/>
  </mergeCells>
  <pageMargins left="0.70866141732283472" right="0.70866141732283472" top="0.74803149606299213" bottom="0.74803149606299213" header="0.31496062992125984" footer="0.31496062992125984"/>
  <pageSetup paperSize="9" scale="54" fitToHeight="5" orientation="landscape" r:id="rId1"/>
  <headerFooter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27"/>
  <sheetViews>
    <sheetView topLeftCell="A13" zoomScale="90" zoomScaleNormal="90" workbookViewId="0">
      <selection activeCell="B25" sqref="B25"/>
    </sheetView>
  </sheetViews>
  <sheetFormatPr defaultRowHeight="14.5"/>
  <cols>
    <col min="1" max="1" width="31.1796875" customWidth="1"/>
    <col min="2" max="2" width="15.26953125" bestFit="1" customWidth="1"/>
    <col min="3" max="3" width="10.81640625" customWidth="1"/>
    <col min="4" max="4" width="11.1796875" customWidth="1"/>
    <col min="5" max="5" width="11.54296875" bestFit="1" customWidth="1"/>
    <col min="6" max="6" width="16" customWidth="1"/>
    <col min="7" max="7" width="14.54296875" customWidth="1"/>
    <col min="8" max="9" width="12.54296875" customWidth="1"/>
    <col min="10" max="10" width="13.453125" customWidth="1"/>
    <col min="11" max="11" width="13.1796875" customWidth="1"/>
    <col min="15" max="15" width="12.1796875" customWidth="1"/>
  </cols>
  <sheetData>
    <row r="1" spans="1:16" ht="23.5">
      <c r="A1" s="507" t="s">
        <v>441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397"/>
      <c r="N1" s="397"/>
      <c r="O1" s="397"/>
    </row>
    <row r="3" spans="1:16">
      <c r="A3" s="565"/>
      <c r="B3" s="566"/>
      <c r="C3" s="566"/>
      <c r="D3" s="566"/>
      <c r="E3" s="566"/>
      <c r="F3" s="566"/>
      <c r="G3" s="566"/>
    </row>
    <row r="4" spans="1:16">
      <c r="A4" s="240"/>
      <c r="B4" s="567" t="s">
        <v>167</v>
      </c>
      <c r="C4" s="568"/>
      <c r="D4" s="568"/>
      <c r="E4" s="568"/>
      <c r="F4" s="568"/>
      <c r="G4" s="568"/>
      <c r="H4" s="568"/>
      <c r="I4" s="568"/>
      <c r="J4" s="569"/>
    </row>
    <row r="5" spans="1:16" s="9" customFormat="1" ht="48.75" customHeight="1">
      <c r="A5" s="44" t="s">
        <v>142</v>
      </c>
      <c r="B5" s="25">
        <v>0</v>
      </c>
      <c r="C5" s="25" t="s">
        <v>160</v>
      </c>
      <c r="D5" s="25" t="s">
        <v>161</v>
      </c>
      <c r="E5" s="25" t="s">
        <v>162</v>
      </c>
      <c r="F5" s="25" t="s">
        <v>163</v>
      </c>
      <c r="G5" s="25" t="s">
        <v>164</v>
      </c>
      <c r="H5" s="25" t="s">
        <v>165</v>
      </c>
      <c r="I5" s="25" t="s">
        <v>203</v>
      </c>
      <c r="J5" s="25" t="s">
        <v>214</v>
      </c>
      <c r="K5" s="25" t="s">
        <v>2</v>
      </c>
      <c r="L5" s="45" t="s">
        <v>141</v>
      </c>
      <c r="M5" s="564" t="s">
        <v>121</v>
      </c>
      <c r="N5" s="513"/>
    </row>
    <row r="6" spans="1:16" s="9" customFormat="1">
      <c r="A6" s="32" t="s">
        <v>21</v>
      </c>
      <c r="B6" s="19">
        <v>0</v>
      </c>
      <c r="C6" s="152">
        <v>0</v>
      </c>
      <c r="D6" s="152">
        <v>1</v>
      </c>
      <c r="E6" s="19">
        <v>1</v>
      </c>
      <c r="F6" s="122">
        <v>0</v>
      </c>
      <c r="G6" s="152">
        <v>0</v>
      </c>
      <c r="H6" s="122">
        <v>0</v>
      </c>
      <c r="I6" s="122">
        <v>0</v>
      </c>
      <c r="J6" s="122">
        <v>0</v>
      </c>
      <c r="K6" s="27">
        <f t="shared" ref="K6:K9" si="0">SUM(B6:J6)</f>
        <v>2</v>
      </c>
      <c r="L6" s="10"/>
      <c r="M6" s="494"/>
      <c r="N6" s="495"/>
    </row>
    <row r="7" spans="1:16" s="9" customFormat="1">
      <c r="A7" s="107" t="str">
        <f>'[2]Wtelno + Witoldowo'!A11</f>
        <v>Gościeradz</v>
      </c>
      <c r="B7" s="122">
        <v>1</v>
      </c>
      <c r="C7" s="122">
        <v>0</v>
      </c>
      <c r="D7" s="122">
        <v>2</v>
      </c>
      <c r="E7" s="19">
        <v>1</v>
      </c>
      <c r="F7" s="105">
        <v>5</v>
      </c>
      <c r="G7" s="152">
        <v>4</v>
      </c>
      <c r="H7" s="122">
        <v>2</v>
      </c>
      <c r="I7" s="122">
        <v>6</v>
      </c>
      <c r="J7" s="122">
        <v>3</v>
      </c>
      <c r="K7" s="27">
        <f>SUM(B7:J7)</f>
        <v>24</v>
      </c>
      <c r="L7" s="10"/>
      <c r="M7" s="494"/>
      <c r="N7" s="495"/>
    </row>
    <row r="8" spans="1:16" s="9" customFormat="1">
      <c r="A8" s="10" t="str">
        <f>'[2]Wtelno + Witoldowo'!A12</f>
        <v>Tryszczyn</v>
      </c>
      <c r="B8" s="106">
        <v>0</v>
      </c>
      <c r="C8" s="105">
        <v>0</v>
      </c>
      <c r="D8" s="106">
        <v>2</v>
      </c>
      <c r="E8" s="99">
        <v>3</v>
      </c>
      <c r="F8" s="105">
        <v>0</v>
      </c>
      <c r="G8" s="105">
        <v>0</v>
      </c>
      <c r="H8" s="105">
        <v>6</v>
      </c>
      <c r="I8" s="106">
        <v>5</v>
      </c>
      <c r="J8" s="106">
        <v>5</v>
      </c>
      <c r="K8" s="27">
        <f t="shared" si="0"/>
        <v>21</v>
      </c>
      <c r="L8" s="10"/>
      <c r="M8" s="494"/>
      <c r="N8" s="495"/>
    </row>
    <row r="9" spans="1:16" s="9" customFormat="1">
      <c r="A9" s="10" t="str">
        <f>'[2]Wtelno + Witoldowo'!A14</f>
        <v>Stopka</v>
      </c>
      <c r="B9" s="106">
        <v>2</v>
      </c>
      <c r="C9" s="105">
        <v>0</v>
      </c>
      <c r="D9" s="106">
        <v>0</v>
      </c>
      <c r="E9" s="99">
        <v>0</v>
      </c>
      <c r="F9" s="105">
        <v>0</v>
      </c>
      <c r="G9" s="105">
        <v>0</v>
      </c>
      <c r="H9" s="105">
        <v>1</v>
      </c>
      <c r="I9" s="106">
        <v>0</v>
      </c>
      <c r="J9" s="106">
        <v>0</v>
      </c>
      <c r="K9" s="27">
        <f t="shared" si="0"/>
        <v>3</v>
      </c>
      <c r="L9" s="10"/>
      <c r="M9" s="236"/>
      <c r="N9" s="237"/>
    </row>
    <row r="10" spans="1:16" s="9" customFormat="1">
      <c r="A10" s="551" t="str">
        <f>'[2]Wtelno + Witoldowo'!A16</f>
        <v>Razem korzystających :</v>
      </c>
      <c r="B10" s="552"/>
      <c r="C10" s="552"/>
      <c r="D10" s="552"/>
      <c r="E10" s="552"/>
      <c r="F10" s="552"/>
      <c r="G10" s="552"/>
      <c r="H10" s="552"/>
      <c r="I10" s="552"/>
      <c r="J10" s="552"/>
      <c r="K10" s="320">
        <f>SUM(K6:K9)</f>
        <v>50</v>
      </c>
      <c r="L10" s="358" t="s">
        <v>168</v>
      </c>
      <c r="M10" s="560"/>
      <c r="N10" s="561"/>
      <c r="O10" s="297"/>
    </row>
    <row r="11" spans="1:16" s="357" customFormat="1" ht="15" thickBot="1">
      <c r="A11" s="555" t="s">
        <v>522</v>
      </c>
      <c r="B11" s="556"/>
      <c r="C11" s="556"/>
      <c r="D11" s="556"/>
      <c r="E11" s="556"/>
      <c r="F11" s="556"/>
      <c r="G11" s="556"/>
      <c r="H11" s="556"/>
      <c r="I11" s="556"/>
      <c r="J11" s="556"/>
      <c r="K11" s="557"/>
      <c r="L11" s="359"/>
      <c r="M11" s="359"/>
      <c r="N11" s="359"/>
      <c r="O11" s="359"/>
      <c r="P11" s="359"/>
    </row>
    <row r="12" spans="1:16" s="9" customFormat="1" ht="15" thickTop="1">
      <c r="A12" s="23"/>
      <c r="B12" s="39"/>
      <c r="C12" s="39"/>
      <c r="D12" s="39"/>
      <c r="E12" s="39"/>
    </row>
    <row r="13" spans="1:16" s="9" customFormat="1" ht="43.5">
      <c r="A13" s="244" t="str">
        <f>'[3]Wtelno + Witoldowo'!A19</f>
        <v>Dotyczy SP Witoldowo</v>
      </c>
      <c r="B13" s="245">
        <f>'[3]Wtelno + Witoldowo'!B19</f>
        <v>0</v>
      </c>
      <c r="C13" s="245" t="str">
        <f>'[3]Wtelno + Witoldowo'!C19</f>
        <v>I</v>
      </c>
      <c r="D13" s="245" t="str">
        <f>'[3]Wtelno + Witoldowo'!D19</f>
        <v>II</v>
      </c>
      <c r="E13" s="245" t="str">
        <f>'[3]Wtelno + Witoldowo'!E19</f>
        <v>III</v>
      </c>
      <c r="F13" s="245" t="str">
        <f>'[3]Wtelno + Witoldowo'!F19</f>
        <v>IV</v>
      </c>
      <c r="G13" s="245" t="str">
        <f>'[3]Wtelno + Witoldowo'!G19</f>
        <v>V</v>
      </c>
      <c r="H13" s="245" t="str">
        <f>'[3]Wtelno + Witoldowo'!H19</f>
        <v>VI</v>
      </c>
      <c r="I13" s="245" t="str">
        <f>'[3]Wtelno + Witoldowo'!I19</f>
        <v>VII</v>
      </c>
      <c r="J13" s="245" t="str">
        <f>'[3]Wtelno + Witoldowo'!J19</f>
        <v>VIII</v>
      </c>
      <c r="K13" s="245" t="str">
        <f>'[3]Wtelno + Witoldowo'!K19</f>
        <v>Razem</v>
      </c>
      <c r="L13" s="246" t="s">
        <v>141</v>
      </c>
      <c r="M13" s="558" t="s">
        <v>121</v>
      </c>
      <c r="N13" s="559"/>
    </row>
    <row r="14" spans="1:16" s="9" customFormat="1">
      <c r="A14" s="151" t="str">
        <f>'[3]Wtelno + Witoldowo'!A20</f>
        <v>Więzowno</v>
      </c>
      <c r="B14" s="27"/>
      <c r="C14" s="27"/>
      <c r="D14" s="27"/>
      <c r="E14" s="27"/>
      <c r="F14" s="42"/>
      <c r="G14" s="42">
        <v>3</v>
      </c>
      <c r="H14" s="42"/>
      <c r="I14" s="106">
        <v>1</v>
      </c>
      <c r="J14" s="106">
        <v>2</v>
      </c>
      <c r="K14" s="42">
        <v>6</v>
      </c>
      <c r="L14" s="10"/>
      <c r="M14" s="494"/>
      <c r="N14" s="495"/>
    </row>
    <row r="15" spans="1:16" s="9" customFormat="1">
      <c r="A15" s="151" t="str">
        <f>'[3]Wtelno + Witoldowo'!A21</f>
        <v>Salno</v>
      </c>
      <c r="B15" s="27">
        <v>2</v>
      </c>
      <c r="C15" s="27"/>
      <c r="D15" s="27"/>
      <c r="E15" s="27">
        <v>3</v>
      </c>
      <c r="F15" s="42"/>
      <c r="G15" s="42">
        <v>2</v>
      </c>
      <c r="H15" s="42"/>
      <c r="I15" s="122">
        <v>1</v>
      </c>
      <c r="J15" s="122">
        <v>1</v>
      </c>
      <c r="K15" s="42">
        <v>9</v>
      </c>
      <c r="L15" s="10"/>
      <c r="M15" s="494"/>
      <c r="N15" s="495"/>
    </row>
    <row r="16" spans="1:16" s="9" customFormat="1">
      <c r="A16" s="151" t="str">
        <f>'[3]Wtelno + Witoldowo'!A23</f>
        <v>Gogolin</v>
      </c>
      <c r="B16" s="27">
        <v>2</v>
      </c>
      <c r="C16" s="27">
        <v>3</v>
      </c>
      <c r="D16" s="27">
        <v>2</v>
      </c>
      <c r="E16" s="27">
        <v>2</v>
      </c>
      <c r="F16" s="42">
        <v>1</v>
      </c>
      <c r="G16" s="42">
        <v>3</v>
      </c>
      <c r="H16" s="42">
        <v>4</v>
      </c>
      <c r="I16" s="122">
        <v>2</v>
      </c>
      <c r="J16" s="122">
        <v>1</v>
      </c>
      <c r="K16" s="42">
        <v>20</v>
      </c>
      <c r="L16" s="10"/>
      <c r="M16" s="494"/>
      <c r="N16" s="495"/>
    </row>
    <row r="17" spans="1:16" s="9" customFormat="1" ht="18" customHeight="1">
      <c r="A17" s="398" t="str">
        <f>'[3]Wtelno + Witoldowo'!A24</f>
        <v>Gogolinek</v>
      </c>
      <c r="B17" s="27">
        <v>2</v>
      </c>
      <c r="C17" s="27">
        <v>1</v>
      </c>
      <c r="D17" s="27">
        <v>1</v>
      </c>
      <c r="E17" s="27">
        <v>2</v>
      </c>
      <c r="F17" s="27">
        <v>3</v>
      </c>
      <c r="G17" s="27"/>
      <c r="H17" s="27"/>
      <c r="I17" s="27"/>
      <c r="J17" s="122"/>
      <c r="K17" s="42">
        <v>9</v>
      </c>
      <c r="L17" s="16"/>
      <c r="M17" s="494"/>
      <c r="N17" s="495"/>
    </row>
    <row r="18" spans="1:16" s="9" customFormat="1">
      <c r="A18" s="553" t="str">
        <f>'[3]Wtelno + Witoldowo'!A25</f>
        <v>Razem korzystajacych</v>
      </c>
      <c r="B18" s="554"/>
      <c r="C18" s="554"/>
      <c r="D18" s="554"/>
      <c r="E18" s="554"/>
      <c r="F18" s="554"/>
      <c r="G18" s="554"/>
      <c r="H18" s="554"/>
      <c r="I18" s="554"/>
      <c r="J18" s="28"/>
      <c r="K18" s="354">
        <f>SUM(K14:K17)</f>
        <v>44</v>
      </c>
      <c r="L18" s="355" t="s">
        <v>407</v>
      </c>
      <c r="M18" s="562"/>
      <c r="N18" s="563"/>
    </row>
    <row r="19" spans="1:16" s="353" customFormat="1" ht="15" thickBot="1">
      <c r="A19" s="365" t="s">
        <v>419</v>
      </c>
      <c r="B19" s="365"/>
      <c r="C19" s="365"/>
      <c r="D19" s="365"/>
      <c r="E19" s="366"/>
      <c r="F19" s="367"/>
      <c r="G19" s="368"/>
      <c r="H19" s="368"/>
      <c r="I19" s="356"/>
      <c r="J19" s="97"/>
      <c r="K19" s="97"/>
      <c r="L19" s="97"/>
      <c r="M19" s="97"/>
      <c r="N19" s="97"/>
      <c r="O19" s="97"/>
      <c r="P19" s="97"/>
    </row>
    <row r="20" spans="1:16" s="195" customFormat="1" ht="15" thickTop="1">
      <c r="A20" s="399"/>
      <c r="B20" s="399"/>
      <c r="C20" s="399"/>
      <c r="D20" s="399"/>
      <c r="E20" s="400"/>
      <c r="F20" s="401"/>
      <c r="G20" s="402"/>
      <c r="H20" s="402"/>
    </row>
    <row r="21" spans="1:16" s="9" customFormat="1" ht="30" customHeight="1">
      <c r="A21" s="348" t="s">
        <v>143</v>
      </c>
      <c r="B21" s="349" t="s">
        <v>167</v>
      </c>
      <c r="C21" s="350" t="s">
        <v>254</v>
      </c>
      <c r="D21" s="350" t="s">
        <v>255</v>
      </c>
      <c r="E21" s="351" t="s">
        <v>2</v>
      </c>
      <c r="F21" s="352" t="s">
        <v>141</v>
      </c>
      <c r="G21" s="549" t="s">
        <v>121</v>
      </c>
      <c r="H21" s="550"/>
    </row>
    <row r="22" spans="1:16" s="9" customFormat="1">
      <c r="A22" s="10" t="s">
        <v>24</v>
      </c>
      <c r="B22" s="176">
        <v>0</v>
      </c>
      <c r="C22" s="214">
        <v>0</v>
      </c>
      <c r="D22" s="214">
        <v>0</v>
      </c>
      <c r="E22" s="106">
        <f>SUM(B22)</f>
        <v>0</v>
      </c>
      <c r="F22" s="10"/>
      <c r="G22" s="494"/>
      <c r="H22" s="495"/>
    </row>
    <row r="23" spans="1:16" s="9" customFormat="1">
      <c r="A23" s="1" t="s">
        <v>21</v>
      </c>
      <c r="B23" s="176">
        <v>3</v>
      </c>
      <c r="C23" s="214">
        <v>0</v>
      </c>
      <c r="D23" s="214">
        <v>0</v>
      </c>
      <c r="E23" s="106">
        <f t="shared" ref="E23:E25" si="1">SUM(B23)</f>
        <v>3</v>
      </c>
      <c r="F23" s="10"/>
      <c r="G23" s="494"/>
      <c r="H23" s="495"/>
    </row>
    <row r="24" spans="1:16" s="9" customFormat="1">
      <c r="A24" s="16" t="s">
        <v>369</v>
      </c>
      <c r="B24" s="176">
        <v>1</v>
      </c>
      <c r="C24" s="214">
        <v>0</v>
      </c>
      <c r="D24" s="214">
        <v>0</v>
      </c>
      <c r="E24" s="106">
        <f t="shared" si="1"/>
        <v>1</v>
      </c>
      <c r="F24" s="10"/>
      <c r="G24" s="494"/>
      <c r="H24" s="495"/>
    </row>
    <row r="25" spans="1:16" s="9" customFormat="1">
      <c r="A25" s="16" t="s">
        <v>31</v>
      </c>
      <c r="B25" s="176">
        <v>0</v>
      </c>
      <c r="C25" s="214">
        <v>0</v>
      </c>
      <c r="D25" s="214">
        <v>0</v>
      </c>
      <c r="E25" s="106">
        <f t="shared" si="1"/>
        <v>0</v>
      </c>
      <c r="F25" s="10"/>
      <c r="G25" s="494"/>
      <c r="H25" s="495"/>
    </row>
    <row r="26" spans="1:16" s="9" customFormat="1" ht="16.5" customHeight="1">
      <c r="A26" s="28"/>
      <c r="B26" s="502" t="s">
        <v>2</v>
      </c>
      <c r="C26" s="540"/>
      <c r="D26" s="541"/>
      <c r="E26" s="318">
        <f>SUM(E22:E25)</f>
        <v>4</v>
      </c>
      <c r="F26" s="197" t="s">
        <v>251</v>
      </c>
      <c r="G26" s="494"/>
      <c r="H26" s="495"/>
    </row>
    <row r="27" spans="1:16" s="360" customFormat="1">
      <c r="A27" s="361" t="s">
        <v>416</v>
      </c>
      <c r="B27" s="364">
        <v>4</v>
      </c>
      <c r="C27" s="362"/>
      <c r="D27" s="363"/>
      <c r="E27" s="313"/>
    </row>
    <row r="28" spans="1:16" s="28" customFormat="1">
      <c r="A28" s="542"/>
      <c r="B28" s="542"/>
      <c r="C28" s="542"/>
      <c r="D28" s="542"/>
      <c r="E28" s="542"/>
      <c r="F28" s="542"/>
      <c r="G28" s="543"/>
      <c r="H28" s="543"/>
    </row>
    <row r="29" spans="1:16" s="9" customFormat="1" ht="15" thickBot="1">
      <c r="A29" s="239"/>
      <c r="B29" s="239"/>
      <c r="C29" s="239"/>
      <c r="D29" s="239"/>
      <c r="E29" s="239"/>
      <c r="F29" s="239"/>
      <c r="G29" s="121"/>
      <c r="H29" s="121"/>
    </row>
    <row r="30" spans="1:16" s="9" customFormat="1" ht="15" thickBot="1">
      <c r="A30" s="547" t="s">
        <v>423</v>
      </c>
      <c r="B30" s="547"/>
      <c r="C30" s="547"/>
      <c r="D30" s="547"/>
      <c r="E30" s="547"/>
      <c r="F30" s="548"/>
      <c r="G30" s="500"/>
      <c r="H30" s="501"/>
    </row>
    <row r="31" spans="1:16" s="9" customFormat="1">
      <c r="A31" s="542"/>
      <c r="B31" s="542"/>
      <c r="C31" s="542"/>
      <c r="D31" s="542"/>
      <c r="E31" s="542"/>
      <c r="F31" s="542"/>
      <c r="G31" s="543"/>
      <c r="H31" s="543"/>
    </row>
    <row r="32" spans="1:16" s="9" customFormat="1" ht="219" customHeight="1">
      <c r="B32" s="242"/>
      <c r="C32" s="242"/>
      <c r="D32" s="242"/>
      <c r="E32" s="242"/>
      <c r="F32" s="242"/>
      <c r="G32" s="46"/>
      <c r="H32" s="28"/>
    </row>
    <row r="33" spans="1:10" s="9" customFormat="1" ht="18" customHeight="1">
      <c r="A33" s="544" t="s">
        <v>39</v>
      </c>
      <c r="B33" s="544"/>
      <c r="C33" s="544"/>
      <c r="D33" s="544"/>
      <c r="E33" s="544"/>
      <c r="F33" s="544"/>
      <c r="G33" s="193"/>
      <c r="H33" s="193"/>
      <c r="I33" s="123"/>
      <c r="J33" s="123"/>
    </row>
    <row r="34" spans="1:10" s="9" customFormat="1" ht="18" customHeight="1">
      <c r="A34" s="13"/>
      <c r="G34" s="112"/>
      <c r="H34" s="112"/>
    </row>
    <row r="35" spans="1:10" s="9" customFormat="1" ht="18" customHeight="1">
      <c r="A35" s="52" t="s">
        <v>40</v>
      </c>
      <c r="B35" s="53" t="s">
        <v>41</v>
      </c>
      <c r="C35" s="53" t="s">
        <v>42</v>
      </c>
      <c r="D35" s="53" t="s">
        <v>43</v>
      </c>
      <c r="E35" s="53" t="s">
        <v>44</v>
      </c>
      <c r="F35" s="208" t="s">
        <v>45</v>
      </c>
      <c r="G35" s="195"/>
      <c r="H35" s="28"/>
    </row>
    <row r="36" spans="1:10" s="9" customFormat="1" ht="15" customHeight="1">
      <c r="A36" s="471" t="s">
        <v>24</v>
      </c>
      <c r="B36" s="474" t="s">
        <v>77</v>
      </c>
      <c r="C36" s="474" t="s">
        <v>77</v>
      </c>
      <c r="D36" s="474" t="s">
        <v>77</v>
      </c>
      <c r="E36" s="474" t="s">
        <v>77</v>
      </c>
      <c r="F36" s="474" t="s">
        <v>77</v>
      </c>
      <c r="G36" s="536"/>
      <c r="H36" s="537"/>
    </row>
    <row r="37" spans="1:10" s="9" customFormat="1" ht="18" customHeight="1">
      <c r="A37" s="471" t="s">
        <v>178</v>
      </c>
      <c r="B37" s="474" t="s">
        <v>180</v>
      </c>
      <c r="C37" s="474" t="s">
        <v>180</v>
      </c>
      <c r="D37" s="474" t="s">
        <v>180</v>
      </c>
      <c r="E37" s="474" t="s">
        <v>180</v>
      </c>
      <c r="F37" s="474" t="s">
        <v>180</v>
      </c>
      <c r="G37" s="79"/>
    </row>
    <row r="38" spans="1:10" s="9" customFormat="1">
      <c r="A38" s="471" t="s">
        <v>179</v>
      </c>
      <c r="B38" s="474" t="s">
        <v>528</v>
      </c>
      <c r="C38" s="474" t="s">
        <v>528</v>
      </c>
      <c r="D38" s="474" t="s">
        <v>528</v>
      </c>
      <c r="E38" s="474" t="s">
        <v>528</v>
      </c>
      <c r="F38" s="474" t="s">
        <v>528</v>
      </c>
      <c r="G38" s="79"/>
    </row>
    <row r="39" spans="1:10" s="9" customFormat="1">
      <c r="A39" s="43" t="s">
        <v>36</v>
      </c>
      <c r="B39" s="475" t="s">
        <v>181</v>
      </c>
      <c r="C39" s="475" t="s">
        <v>181</v>
      </c>
      <c r="D39" s="475" t="s">
        <v>181</v>
      </c>
      <c r="E39" s="475" t="s">
        <v>181</v>
      </c>
      <c r="F39" s="475" t="s">
        <v>181</v>
      </c>
      <c r="G39" s="79"/>
    </row>
    <row r="40" spans="1:10" s="9" customFormat="1">
      <c r="A40" s="51" t="s">
        <v>48</v>
      </c>
      <c r="B40" s="476" t="s">
        <v>78</v>
      </c>
      <c r="C40" s="476" t="s">
        <v>78</v>
      </c>
      <c r="D40" s="476" t="s">
        <v>78</v>
      </c>
      <c r="E40" s="476" t="s">
        <v>78</v>
      </c>
      <c r="F40" s="476" t="s">
        <v>78</v>
      </c>
      <c r="G40" s="79"/>
    </row>
    <row r="41" spans="1:10" s="9" customFormat="1">
      <c r="A41" s="460" t="s">
        <v>425</v>
      </c>
      <c r="B41" s="461">
        <v>29</v>
      </c>
      <c r="C41" s="461">
        <v>29</v>
      </c>
      <c r="D41" s="461">
        <v>29</v>
      </c>
      <c r="E41" s="461">
        <v>29</v>
      </c>
      <c r="F41" s="461">
        <v>29</v>
      </c>
      <c r="G41" s="79"/>
    </row>
    <row r="42" spans="1:10" s="9" customFormat="1">
      <c r="A42" s="43" t="s">
        <v>34</v>
      </c>
      <c r="B42" s="475" t="s">
        <v>52</v>
      </c>
      <c r="C42" s="475" t="s">
        <v>52</v>
      </c>
      <c r="D42" s="475" t="s">
        <v>52</v>
      </c>
      <c r="E42" s="475" t="s">
        <v>52</v>
      </c>
      <c r="F42" s="475" t="s">
        <v>52</v>
      </c>
      <c r="G42" s="79"/>
    </row>
    <row r="43" spans="1:10" s="9" customFormat="1">
      <c r="A43" s="43" t="s">
        <v>35</v>
      </c>
      <c r="B43" s="475" t="s">
        <v>114</v>
      </c>
      <c r="C43" s="475" t="s">
        <v>114</v>
      </c>
      <c r="D43" s="475" t="s">
        <v>114</v>
      </c>
      <c r="E43" s="475" t="s">
        <v>114</v>
      </c>
      <c r="F43" s="475" t="s">
        <v>114</v>
      </c>
      <c r="G43" s="79"/>
    </row>
    <row r="44" spans="1:10" s="9" customFormat="1">
      <c r="A44" s="43" t="s">
        <v>182</v>
      </c>
      <c r="B44" s="475" t="s">
        <v>53</v>
      </c>
      <c r="C44" s="475" t="s">
        <v>53</v>
      </c>
      <c r="D44" s="475" t="s">
        <v>53</v>
      </c>
      <c r="E44" s="475" t="s">
        <v>53</v>
      </c>
      <c r="F44" s="475" t="s">
        <v>53</v>
      </c>
      <c r="G44" s="79"/>
    </row>
    <row r="45" spans="1:10" s="9" customFormat="1">
      <c r="A45" s="43" t="s">
        <v>183</v>
      </c>
      <c r="B45" s="475" t="s">
        <v>529</v>
      </c>
      <c r="C45" s="475" t="s">
        <v>529</v>
      </c>
      <c r="D45" s="475" t="s">
        <v>529</v>
      </c>
      <c r="E45" s="475" t="s">
        <v>529</v>
      </c>
      <c r="F45" s="475" t="s">
        <v>529</v>
      </c>
      <c r="G45" s="79"/>
    </row>
    <row r="46" spans="1:10" s="9" customFormat="1">
      <c r="A46" s="51" t="s">
        <v>48</v>
      </c>
      <c r="B46" s="476" t="s">
        <v>55</v>
      </c>
      <c r="C46" s="476" t="s">
        <v>55</v>
      </c>
      <c r="D46" s="476" t="s">
        <v>55</v>
      </c>
      <c r="E46" s="476" t="s">
        <v>55</v>
      </c>
      <c r="F46" s="476" t="s">
        <v>55</v>
      </c>
      <c r="G46" s="79"/>
    </row>
    <row r="47" spans="1:10" s="9" customFormat="1" ht="15" customHeight="1">
      <c r="A47" s="460" t="s">
        <v>425</v>
      </c>
      <c r="B47" s="461">
        <v>15</v>
      </c>
      <c r="C47" s="461">
        <v>15</v>
      </c>
      <c r="D47" s="461">
        <v>15</v>
      </c>
      <c r="E47" s="461">
        <v>15</v>
      </c>
      <c r="F47" s="461">
        <v>15</v>
      </c>
      <c r="G47" s="81"/>
      <c r="H47" s="81"/>
      <c r="I47" s="36"/>
    </row>
    <row r="48" spans="1:10" s="9" customFormat="1" ht="15" customHeight="1">
      <c r="G48" s="109"/>
      <c r="H48" s="112"/>
    </row>
    <row r="49" spans="1:8" s="9" customFormat="1">
      <c r="A49" s="52" t="s">
        <v>46</v>
      </c>
      <c r="B49" s="53" t="s">
        <v>41</v>
      </c>
      <c r="C49" s="53" t="s">
        <v>42</v>
      </c>
      <c r="D49" s="53" t="s">
        <v>43</v>
      </c>
      <c r="E49" s="53" t="s">
        <v>44</v>
      </c>
      <c r="F49" s="208" t="s">
        <v>45</v>
      </c>
      <c r="G49" s="195"/>
      <c r="H49" s="28"/>
    </row>
    <row r="50" spans="1:8" s="9" customFormat="1" ht="15" customHeight="1">
      <c r="A50" s="117" t="s">
        <v>5</v>
      </c>
      <c r="B50" s="19" t="s">
        <v>184</v>
      </c>
      <c r="C50" s="19" t="s">
        <v>184</v>
      </c>
      <c r="D50" s="19" t="s">
        <v>184</v>
      </c>
      <c r="E50" s="19" t="s">
        <v>184</v>
      </c>
      <c r="F50" s="19" t="s">
        <v>184</v>
      </c>
      <c r="G50" s="536"/>
      <c r="H50" s="537"/>
    </row>
    <row r="51" spans="1:8" s="9" customFormat="1">
      <c r="A51" s="15" t="s">
        <v>111</v>
      </c>
      <c r="B51" s="122" t="s">
        <v>74</v>
      </c>
      <c r="C51" s="122" t="s">
        <v>74</v>
      </c>
      <c r="D51" s="122" t="s">
        <v>74</v>
      </c>
      <c r="E51" s="122" t="s">
        <v>74</v>
      </c>
      <c r="F51" s="122" t="s">
        <v>74</v>
      </c>
    </row>
    <row r="52" spans="1:8" s="9" customFormat="1">
      <c r="A52" s="33" t="s">
        <v>19</v>
      </c>
      <c r="B52" s="152" t="s">
        <v>185</v>
      </c>
      <c r="C52" s="152" t="s">
        <v>185</v>
      </c>
      <c r="D52" s="152" t="s">
        <v>185</v>
      </c>
      <c r="E52" s="152" t="s">
        <v>185</v>
      </c>
      <c r="F52" s="152" t="s">
        <v>185</v>
      </c>
    </row>
    <row r="53" spans="1:8" s="9" customFormat="1">
      <c r="A53" s="15" t="s">
        <v>112</v>
      </c>
      <c r="B53" s="122" t="s">
        <v>75</v>
      </c>
      <c r="C53" s="122" t="s">
        <v>75</v>
      </c>
      <c r="D53" s="122" t="s">
        <v>75</v>
      </c>
      <c r="E53" s="122" t="s">
        <v>75</v>
      </c>
      <c r="F53" s="122" t="s">
        <v>75</v>
      </c>
    </row>
    <row r="54" spans="1:8" s="9" customFormat="1">
      <c r="A54" s="29" t="s">
        <v>91</v>
      </c>
      <c r="B54" s="48" t="s">
        <v>77</v>
      </c>
      <c r="C54" s="48" t="s">
        <v>77</v>
      </c>
      <c r="D54" s="48" t="s">
        <v>77</v>
      </c>
      <c r="E54" s="48" t="s">
        <v>77</v>
      </c>
      <c r="F54" s="48" t="s">
        <v>77</v>
      </c>
    </row>
    <row r="55" spans="1:8" s="9" customFormat="1">
      <c r="A55" s="460" t="s">
        <v>425</v>
      </c>
      <c r="B55" s="461">
        <v>32</v>
      </c>
      <c r="C55" s="461">
        <v>32</v>
      </c>
      <c r="D55" s="461">
        <v>32</v>
      </c>
      <c r="E55" s="461">
        <v>32</v>
      </c>
      <c r="F55" s="461">
        <v>32</v>
      </c>
    </row>
    <row r="56" spans="1:8" s="9" customFormat="1">
      <c r="A56" s="10" t="s">
        <v>346</v>
      </c>
      <c r="B56" s="122" t="s">
        <v>92</v>
      </c>
      <c r="C56" s="122" t="s">
        <v>92</v>
      </c>
      <c r="D56" s="122" t="s">
        <v>92</v>
      </c>
      <c r="E56" s="122" t="s">
        <v>92</v>
      </c>
      <c r="F56" s="122" t="s">
        <v>92</v>
      </c>
    </row>
    <row r="57" spans="1:8" s="9" customFormat="1">
      <c r="A57" s="1" t="s">
        <v>186</v>
      </c>
      <c r="B57" s="122" t="s">
        <v>181</v>
      </c>
      <c r="C57" s="122" t="s">
        <v>181</v>
      </c>
      <c r="D57" s="122" t="s">
        <v>181</v>
      </c>
      <c r="E57" s="122" t="s">
        <v>181</v>
      </c>
      <c r="F57" s="122" t="s">
        <v>181</v>
      </c>
    </row>
    <row r="58" spans="1:8" s="9" customFormat="1" ht="13.5" customHeight="1">
      <c r="A58" s="1" t="s">
        <v>187</v>
      </c>
      <c r="B58" s="122" t="s">
        <v>188</v>
      </c>
      <c r="C58" s="122" t="s">
        <v>188</v>
      </c>
      <c r="D58" s="122" t="s">
        <v>188</v>
      </c>
      <c r="E58" s="122" t="s">
        <v>188</v>
      </c>
      <c r="F58" s="122" t="s">
        <v>188</v>
      </c>
    </row>
    <row r="59" spans="1:8" s="9" customFormat="1">
      <c r="A59" s="21" t="s">
        <v>347</v>
      </c>
      <c r="B59" s="122" t="s">
        <v>78</v>
      </c>
      <c r="C59" s="122" t="s">
        <v>78</v>
      </c>
      <c r="D59" s="122" t="s">
        <v>78</v>
      </c>
      <c r="E59" s="122" t="s">
        <v>78</v>
      </c>
      <c r="F59" s="122" t="s">
        <v>78</v>
      </c>
    </row>
    <row r="60" spans="1:8" s="9" customFormat="1">
      <c r="A60" s="10" t="s">
        <v>113</v>
      </c>
      <c r="B60" s="122" t="s">
        <v>94</v>
      </c>
      <c r="C60" s="122" t="s">
        <v>94</v>
      </c>
      <c r="D60" s="122" t="s">
        <v>94</v>
      </c>
      <c r="E60" s="122" t="s">
        <v>94</v>
      </c>
      <c r="F60" s="122" t="s">
        <v>94</v>
      </c>
    </row>
    <row r="61" spans="1:8" s="9" customFormat="1">
      <c r="A61" s="10" t="s">
        <v>189</v>
      </c>
      <c r="B61" s="122" t="s">
        <v>172</v>
      </c>
      <c r="C61" s="122" t="s">
        <v>172</v>
      </c>
      <c r="D61" s="122" t="s">
        <v>172</v>
      </c>
      <c r="E61" s="122" t="s">
        <v>172</v>
      </c>
      <c r="F61" s="122" t="s">
        <v>172</v>
      </c>
    </row>
    <row r="62" spans="1:8" s="9" customFormat="1">
      <c r="A62" s="1" t="s">
        <v>190</v>
      </c>
      <c r="B62" s="122" t="s">
        <v>52</v>
      </c>
      <c r="C62" s="122" t="s">
        <v>52</v>
      </c>
      <c r="D62" s="122" t="s">
        <v>52</v>
      </c>
      <c r="E62" s="122" t="s">
        <v>52</v>
      </c>
      <c r="F62" s="122" t="s">
        <v>52</v>
      </c>
    </row>
    <row r="63" spans="1:8" s="9" customFormat="1">
      <c r="A63" s="1" t="s">
        <v>189</v>
      </c>
      <c r="B63" s="122" t="s">
        <v>128</v>
      </c>
      <c r="C63" s="122" t="s">
        <v>128</v>
      </c>
      <c r="D63" s="122" t="s">
        <v>128</v>
      </c>
      <c r="E63" s="122" t="s">
        <v>128</v>
      </c>
      <c r="F63" s="122" t="s">
        <v>128</v>
      </c>
    </row>
    <row r="64" spans="1:8" s="9" customFormat="1">
      <c r="A64" s="1" t="s">
        <v>113</v>
      </c>
      <c r="B64" s="122" t="s">
        <v>191</v>
      </c>
      <c r="C64" s="122" t="s">
        <v>114</v>
      </c>
      <c r="D64" s="122" t="s">
        <v>114</v>
      </c>
      <c r="E64" s="122" t="s">
        <v>114</v>
      </c>
      <c r="F64" s="122" t="s">
        <v>114</v>
      </c>
    </row>
    <row r="65" spans="1:10" s="9" customFormat="1">
      <c r="A65" s="10" t="s">
        <v>21</v>
      </c>
      <c r="B65" s="122" t="s">
        <v>53</v>
      </c>
      <c r="C65" s="122" t="s">
        <v>53</v>
      </c>
      <c r="D65" s="122" t="s">
        <v>53</v>
      </c>
      <c r="E65" s="122" t="s">
        <v>53</v>
      </c>
      <c r="F65" s="122" t="s">
        <v>53</v>
      </c>
      <c r="G65" s="545"/>
      <c r="H65" s="546"/>
    </row>
    <row r="66" spans="1:10" s="9" customFormat="1">
      <c r="A66" s="47" t="s">
        <v>159</v>
      </c>
      <c r="B66" s="70" t="s">
        <v>56</v>
      </c>
      <c r="C66" s="70" t="s">
        <v>56</v>
      </c>
      <c r="D66" s="70" t="s">
        <v>56</v>
      </c>
      <c r="E66" s="70" t="s">
        <v>56</v>
      </c>
      <c r="F66" s="70" t="s">
        <v>56</v>
      </c>
      <c r="G66" s="545"/>
      <c r="H66" s="546"/>
    </row>
    <row r="67" spans="1:10" s="9" customFormat="1">
      <c r="A67" s="460" t="s">
        <v>425</v>
      </c>
      <c r="B67" s="461">
        <v>28</v>
      </c>
      <c r="C67" s="461">
        <v>28</v>
      </c>
      <c r="D67" s="461">
        <v>28</v>
      </c>
      <c r="E67" s="461">
        <v>28</v>
      </c>
      <c r="F67" s="461">
        <v>28</v>
      </c>
      <c r="G67" s="385"/>
      <c r="H67" s="385"/>
    </row>
    <row r="68" spans="1:10" s="9" customFormat="1">
      <c r="A68" s="35" t="s">
        <v>5</v>
      </c>
      <c r="B68" s="472" t="s">
        <v>58</v>
      </c>
      <c r="C68" s="472" t="s">
        <v>58</v>
      </c>
      <c r="D68" s="472" t="s">
        <v>58</v>
      </c>
      <c r="E68" s="472" t="s">
        <v>58</v>
      </c>
      <c r="F68" s="472" t="s">
        <v>58</v>
      </c>
    </row>
    <row r="69" spans="1:10" s="9" customFormat="1">
      <c r="A69" s="35" t="s">
        <v>6</v>
      </c>
      <c r="B69" s="472" t="s">
        <v>79</v>
      </c>
      <c r="C69" s="472" t="s">
        <v>79</v>
      </c>
      <c r="D69" s="472" t="s">
        <v>79</v>
      </c>
      <c r="E69" s="472" t="s">
        <v>79</v>
      </c>
      <c r="F69" s="472" t="s">
        <v>79</v>
      </c>
    </row>
    <row r="70" spans="1:10" s="9" customFormat="1">
      <c r="A70" s="35" t="s">
        <v>4</v>
      </c>
      <c r="B70" s="472" t="s">
        <v>60</v>
      </c>
      <c r="C70" s="472" t="s">
        <v>60</v>
      </c>
      <c r="D70" s="472" t="s">
        <v>60</v>
      </c>
      <c r="E70" s="472" t="s">
        <v>60</v>
      </c>
      <c r="F70" s="472" t="s">
        <v>60</v>
      </c>
    </row>
    <row r="71" spans="1:10" s="9" customFormat="1">
      <c r="A71" s="35" t="s">
        <v>116</v>
      </c>
      <c r="B71" s="472" t="s">
        <v>61</v>
      </c>
      <c r="C71" s="472" t="s">
        <v>61</v>
      </c>
      <c r="D71" s="472" t="s">
        <v>61</v>
      </c>
      <c r="E71" s="472" t="s">
        <v>61</v>
      </c>
      <c r="F71" s="472" t="s">
        <v>61</v>
      </c>
    </row>
    <row r="72" spans="1:10" s="9" customFormat="1">
      <c r="A72" s="118"/>
      <c r="B72" s="119"/>
      <c r="C72" s="119"/>
      <c r="D72" s="119"/>
      <c r="E72" s="119"/>
      <c r="F72" s="119"/>
      <c r="G72" s="110"/>
      <c r="H72" s="111"/>
    </row>
    <row r="73" spans="1:10" s="9" customFormat="1" ht="18.5">
      <c r="A73" s="544" t="s">
        <v>47</v>
      </c>
      <c r="B73" s="544"/>
      <c r="C73" s="544"/>
      <c r="D73" s="544"/>
      <c r="E73" s="544"/>
      <c r="F73" s="544"/>
      <c r="G73" s="193"/>
      <c r="H73" s="193"/>
      <c r="I73" s="123"/>
      <c r="J73" s="123"/>
    </row>
    <row r="74" spans="1:10" s="9" customFormat="1" ht="18.5">
      <c r="A74" s="157"/>
      <c r="B74" s="157"/>
      <c r="C74" s="157"/>
      <c r="D74" s="157"/>
      <c r="E74" s="157"/>
      <c r="F74" s="157"/>
      <c r="G74" s="112"/>
    </row>
    <row r="75" spans="1:10" s="9" customFormat="1">
      <c r="A75" s="52" t="str">
        <f>'[4]Wtelno + Witoldowo'!A84</f>
        <v xml:space="preserve">Trasa Nr 1 </v>
      </c>
      <c r="B75" s="53" t="str">
        <f>'[4]Wtelno + Witoldowo'!B84</f>
        <v>Poniedziałek</v>
      </c>
      <c r="C75" s="53" t="str">
        <f>'[4]Wtelno + Witoldowo'!C84</f>
        <v>Wtorek</v>
      </c>
      <c r="D75" s="53" t="str">
        <f>'[4]Wtelno + Witoldowo'!D84</f>
        <v>Środa</v>
      </c>
      <c r="E75" s="53" t="str">
        <f>'[4]Wtelno + Witoldowo'!E84</f>
        <v>Czwartek</v>
      </c>
      <c r="F75" s="53" t="str">
        <f>'[4]Wtelno + Witoldowo'!F84</f>
        <v>Piątek</v>
      </c>
      <c r="G75" s="198"/>
    </row>
    <row r="76" spans="1:10" s="9" customFormat="1" ht="15" customHeight="1">
      <c r="A76" s="14" t="str">
        <f>'[4]Wtelno + Witoldowo'!A85</f>
        <v>Szkoła -Witoldowo</v>
      </c>
      <c r="B76" s="48">
        <f>'[4]Wtelno + Witoldowo'!B85</f>
        <v>0.56944444444444442</v>
      </c>
      <c r="C76" s="48">
        <f>'[4]Wtelno + Witoldowo'!C85</f>
        <v>0.56944444444444442</v>
      </c>
      <c r="D76" s="48">
        <f>'[4]Wtelno + Witoldowo'!D85</f>
        <v>0.56944444444444442</v>
      </c>
      <c r="E76" s="48">
        <f>'[4]Wtelno + Witoldowo'!E85</f>
        <v>0.56944444444444442</v>
      </c>
      <c r="F76" s="48">
        <f>'[4]Wtelno + Witoldowo'!F85</f>
        <v>0.56944444444444442</v>
      </c>
      <c r="G76" s="536"/>
      <c r="H76" s="537"/>
    </row>
    <row r="77" spans="1:10" s="9" customFormat="1" ht="15" customHeight="1">
      <c r="A77" s="460" t="s">
        <v>426</v>
      </c>
      <c r="B77" s="461">
        <v>10</v>
      </c>
      <c r="C77" s="461">
        <v>12</v>
      </c>
      <c r="D77" s="461">
        <v>10</v>
      </c>
      <c r="E77" s="461">
        <v>5</v>
      </c>
      <c r="F77" s="461">
        <v>10</v>
      </c>
      <c r="G77" s="384"/>
      <c r="H77" s="384"/>
    </row>
    <row r="78" spans="1:10" s="9" customFormat="1">
      <c r="A78" s="120" t="str">
        <f>'[4]Wtelno + Witoldowo'!A86</f>
        <v>Salno</v>
      </c>
      <c r="B78" s="477">
        <f>'[4]Wtelno + Witoldowo'!B86</f>
        <v>0.57500000000000007</v>
      </c>
      <c r="C78" s="477">
        <f>'[4]Wtelno + Witoldowo'!C86</f>
        <v>0.57500000000000007</v>
      </c>
      <c r="D78" s="477">
        <f>'[4]Wtelno + Witoldowo'!D86</f>
        <v>0.57500000000000007</v>
      </c>
      <c r="E78" s="477">
        <f>'[4]Wtelno + Witoldowo'!E86</f>
        <v>0.57500000000000007</v>
      </c>
      <c r="F78" s="477">
        <f>'[4]Wtelno + Witoldowo'!F86</f>
        <v>0.57500000000000007</v>
      </c>
    </row>
    <row r="79" spans="1:10" s="9" customFormat="1">
      <c r="A79" s="120" t="str">
        <f>'[4]Wtelno + Witoldowo'!A87</f>
        <v>Więzowno</v>
      </c>
      <c r="B79" s="477">
        <f>'[4]Wtelno + Witoldowo'!B87</f>
        <v>0.57847222222222217</v>
      </c>
      <c r="C79" s="477">
        <f>'[4]Wtelno + Witoldowo'!C87</f>
        <v>0.57847222222222217</v>
      </c>
      <c r="D79" s="477">
        <f>'[4]Wtelno + Witoldowo'!D87</f>
        <v>0.57847222222222217</v>
      </c>
      <c r="E79" s="477">
        <f>'[4]Wtelno + Witoldowo'!E87</f>
        <v>0.57847222222222217</v>
      </c>
      <c r="F79" s="477">
        <f>'[4]Wtelno + Witoldowo'!F87</f>
        <v>0.57847222222222217</v>
      </c>
    </row>
    <row r="80" spans="1:10" s="9" customFormat="1">
      <c r="A80" s="14" t="str">
        <f>'[4]Wtelno + Witoldowo'!A88</f>
        <v>Szkoła -Witoldowo</v>
      </c>
      <c r="B80" s="48">
        <f>'[4]Wtelno + Witoldowo'!B88</f>
        <v>0.58680555555555558</v>
      </c>
      <c r="C80" s="48">
        <f>'[4]Wtelno + Witoldowo'!C88</f>
        <v>0.58680555555555558</v>
      </c>
      <c r="D80" s="48">
        <f>'[4]Wtelno + Witoldowo'!D88</f>
        <v>0.58680555555555558</v>
      </c>
      <c r="E80" s="48">
        <f>'[4]Wtelno + Witoldowo'!E88</f>
        <v>0.58680555555555558</v>
      </c>
      <c r="F80" s="48">
        <f>'[4]Wtelno + Witoldowo'!F88</f>
        <v>0.58680555555555558</v>
      </c>
    </row>
    <row r="81" spans="1:8" s="9" customFormat="1">
      <c r="A81" s="460" t="s">
        <v>426</v>
      </c>
      <c r="B81" s="461">
        <v>26</v>
      </c>
      <c r="C81" s="461">
        <v>14</v>
      </c>
      <c r="D81" s="461">
        <v>26</v>
      </c>
      <c r="E81" s="461">
        <v>23</v>
      </c>
      <c r="F81" s="461">
        <v>19</v>
      </c>
    </row>
    <row r="82" spans="1:8" s="9" customFormat="1">
      <c r="A82" s="120" t="str">
        <f>'[4]Wtelno + Witoldowo'!A89</f>
        <v>Gogolin</v>
      </c>
      <c r="B82" s="477">
        <f>'[4]Wtelno + Witoldowo'!B89</f>
        <v>0.58958333333333335</v>
      </c>
      <c r="C82" s="477">
        <f>'[4]Wtelno + Witoldowo'!C89</f>
        <v>0.58958333333333335</v>
      </c>
      <c r="D82" s="477">
        <f>'[4]Wtelno + Witoldowo'!D89</f>
        <v>0.58958333333333335</v>
      </c>
      <c r="E82" s="477">
        <f>'[4]Wtelno + Witoldowo'!E89</f>
        <v>0.58958333333333335</v>
      </c>
      <c r="F82" s="485" t="s">
        <v>63</v>
      </c>
    </row>
    <row r="83" spans="1:8" s="9" customFormat="1">
      <c r="A83" s="120" t="str">
        <f>'[4]Wtelno + Witoldowo'!A90</f>
        <v>Gogolinek</v>
      </c>
      <c r="B83" s="477">
        <f>'[4]Wtelno + Witoldowo'!B90</f>
        <v>0.59513888888888888</v>
      </c>
      <c r="C83" s="477">
        <f>'[4]Wtelno + Witoldowo'!C90</f>
        <v>0.59513888888888888</v>
      </c>
      <c r="D83" s="477">
        <f>'[4]Wtelno + Witoldowo'!D90</f>
        <v>0.59513888888888888</v>
      </c>
      <c r="E83" s="477">
        <f>'[4]Wtelno + Witoldowo'!E90</f>
        <v>0.59513888888888888</v>
      </c>
      <c r="F83" s="485" t="s">
        <v>243</v>
      </c>
    </row>
    <row r="84" spans="1:8" s="9" customFormat="1">
      <c r="A84" s="28"/>
      <c r="B84" s="80"/>
      <c r="C84" s="80"/>
      <c r="D84" s="238"/>
      <c r="E84" s="238"/>
      <c r="F84" s="80"/>
      <c r="G84" s="81"/>
    </row>
    <row r="85" spans="1:8" s="9" customFormat="1">
      <c r="A85" s="249" t="s">
        <v>348</v>
      </c>
      <c r="B85" s="53" t="s">
        <v>41</v>
      </c>
      <c r="C85" s="53" t="s">
        <v>42</v>
      </c>
      <c r="D85" s="53" t="s">
        <v>43</v>
      </c>
      <c r="E85" s="53" t="s">
        <v>44</v>
      </c>
      <c r="F85" s="53" t="s">
        <v>45</v>
      </c>
      <c r="G85" s="247"/>
    </row>
    <row r="86" spans="1:8" s="9" customFormat="1" ht="15" customHeight="1">
      <c r="A86" s="24" t="s">
        <v>349</v>
      </c>
      <c r="B86" s="50">
        <v>0.63888888888888895</v>
      </c>
      <c r="C86" s="50">
        <v>0.60069444444444442</v>
      </c>
      <c r="D86" s="50">
        <v>0.63888888888888895</v>
      </c>
      <c r="E86" s="50">
        <v>0.59722222222222221</v>
      </c>
      <c r="F86" s="50">
        <v>0.59722222222222221</v>
      </c>
      <c r="G86" s="536"/>
      <c r="H86" s="537"/>
    </row>
    <row r="87" spans="1:8" s="9" customFormat="1" ht="15" customHeight="1">
      <c r="A87" s="460" t="s">
        <v>426</v>
      </c>
      <c r="B87" s="461">
        <v>8</v>
      </c>
      <c r="C87" s="461">
        <v>23</v>
      </c>
      <c r="D87" s="461">
        <v>8</v>
      </c>
      <c r="E87" s="461">
        <v>16</v>
      </c>
      <c r="F87" s="461">
        <v>15</v>
      </c>
      <c r="G87" s="384"/>
      <c r="H87" s="384"/>
    </row>
    <row r="88" spans="1:8" s="9" customFormat="1" ht="15" customHeight="1">
      <c r="A88" s="471" t="s">
        <v>183</v>
      </c>
      <c r="B88" s="473" t="s">
        <v>523</v>
      </c>
      <c r="C88" s="473">
        <v>0.60277777777777775</v>
      </c>
      <c r="D88" s="473">
        <v>0.64097222222222217</v>
      </c>
      <c r="E88" s="473">
        <v>0.60277777777777775</v>
      </c>
      <c r="F88" s="473">
        <v>0.60277777777777775</v>
      </c>
      <c r="G88" s="81"/>
    </row>
    <row r="89" spans="1:8" s="9" customFormat="1">
      <c r="A89" s="471" t="s">
        <v>35</v>
      </c>
      <c r="B89" s="473">
        <v>0.64583333333333337</v>
      </c>
      <c r="C89" s="473">
        <v>0.60763888888888895</v>
      </c>
      <c r="D89" s="473">
        <v>0.64583333333333337</v>
      </c>
      <c r="E89" s="473">
        <v>0.60763888888888895</v>
      </c>
      <c r="F89" s="473">
        <v>0.60763888888888895</v>
      </c>
      <c r="G89" s="81"/>
    </row>
    <row r="90" spans="1:8" s="9" customFormat="1" ht="16.5" customHeight="1">
      <c r="A90" s="471" t="s">
        <v>34</v>
      </c>
      <c r="B90" s="473">
        <v>0.64930555555555558</v>
      </c>
      <c r="C90" s="473">
        <v>0.61111111111111105</v>
      </c>
      <c r="D90" s="473">
        <v>0.64930555555555558</v>
      </c>
      <c r="E90" s="473">
        <v>0.61111111111111105</v>
      </c>
      <c r="F90" s="473">
        <v>0.61111111111111105</v>
      </c>
      <c r="G90" s="81"/>
    </row>
    <row r="91" spans="1:8" s="9" customFormat="1">
      <c r="A91" s="471" t="s">
        <v>36</v>
      </c>
      <c r="B91" s="473">
        <v>0.65625</v>
      </c>
      <c r="C91" s="473">
        <v>0.62152777777777779</v>
      </c>
      <c r="D91" s="473">
        <v>0.65625</v>
      </c>
      <c r="E91" s="473">
        <v>0.62152777777777779</v>
      </c>
      <c r="F91" s="473">
        <v>0.62152777777777779</v>
      </c>
      <c r="G91" s="81"/>
    </row>
    <row r="92" spans="1:8" s="9" customFormat="1">
      <c r="A92" s="471" t="s">
        <v>24</v>
      </c>
      <c r="B92" s="473">
        <v>0.66319444444444442</v>
      </c>
      <c r="C92" s="473">
        <v>0.62847222222222221</v>
      </c>
      <c r="D92" s="473">
        <v>0.66319444444444442</v>
      </c>
      <c r="E92" s="473">
        <v>0.62847222222222221</v>
      </c>
      <c r="F92" s="473">
        <v>0.62847222222222221</v>
      </c>
      <c r="G92" s="81"/>
    </row>
    <row r="93" spans="1:8" s="9" customFormat="1">
      <c r="G93" s="79"/>
    </row>
    <row r="94" spans="1:8" s="9" customFormat="1">
      <c r="A94" s="69" t="str">
        <f>'[4]Wtelno + Witoldowo'!A99</f>
        <v xml:space="preserve">Trasa Nr 2 </v>
      </c>
      <c r="B94" s="55" t="str">
        <f>'[4]Wtelno + Witoldowo'!B99</f>
        <v>Poniedziałek</v>
      </c>
      <c r="C94" s="55" t="str">
        <f>'[4]Wtelno + Witoldowo'!C99</f>
        <v>Wtorek</v>
      </c>
      <c r="D94" s="55" t="str">
        <f>'[4]Wtelno + Witoldowo'!D99</f>
        <v>Środa</v>
      </c>
      <c r="E94" s="55" t="str">
        <f>'[4]Wtelno + Witoldowo'!E99</f>
        <v>Czwartek</v>
      </c>
      <c r="F94" s="55" t="str">
        <f>'[4]Wtelno + Witoldowo'!F99</f>
        <v>Piątek</v>
      </c>
      <c r="G94" s="199"/>
    </row>
    <row r="95" spans="1:8" s="9" customFormat="1" ht="15" customHeight="1">
      <c r="A95" s="24" t="str">
        <f>'[4]Wtelno + Witoldowo'!A100</f>
        <v>Szkoła - Wtelno</v>
      </c>
      <c r="B95" s="50">
        <f>'[4]Wtelno + Witoldowo'!B100</f>
        <v>0.56597222222222221</v>
      </c>
      <c r="C95" s="50">
        <f>'[4]Wtelno + Witoldowo'!C100</f>
        <v>0.56597222222222221</v>
      </c>
      <c r="D95" s="50">
        <f>'[4]Wtelno + Witoldowo'!D100</f>
        <v>0.56597222222222221</v>
      </c>
      <c r="E95" s="50">
        <f>'[4]Wtelno + Witoldowo'!E100</f>
        <v>0.56597222222222221</v>
      </c>
      <c r="F95" s="50">
        <f>'[4]Wtelno + Witoldowo'!F100</f>
        <v>0.56597222222222221</v>
      </c>
      <c r="G95" s="404"/>
      <c r="H95" s="405"/>
    </row>
    <row r="96" spans="1:8" s="9" customFormat="1" ht="15" customHeight="1">
      <c r="A96" s="460" t="s">
        <v>426</v>
      </c>
      <c r="B96" s="461">
        <v>13</v>
      </c>
      <c r="C96" s="461">
        <v>13</v>
      </c>
      <c r="D96" s="461">
        <v>13</v>
      </c>
      <c r="E96" s="461">
        <v>13</v>
      </c>
      <c r="F96" s="461">
        <v>13</v>
      </c>
      <c r="G96" s="405"/>
      <c r="H96" s="405"/>
    </row>
    <row r="97" spans="1:15" s="9" customFormat="1" ht="15" customHeight="1">
      <c r="A97" s="22" t="str">
        <f>'[4]Wtelno + Witoldowo'!A101</f>
        <v>Morzewiec</v>
      </c>
      <c r="B97" s="26" t="str">
        <f>'[4]Wtelno + Witoldowo'!B101</f>
        <v>13.40</v>
      </c>
      <c r="C97" s="26" t="str">
        <f>'[4]Wtelno + Witoldowo'!C101</f>
        <v>13.40</v>
      </c>
      <c r="D97" s="26" t="str">
        <f>'[4]Wtelno + Witoldowo'!D101</f>
        <v>13.40</v>
      </c>
      <c r="E97" s="26" t="str">
        <f>'[4]Wtelno + Witoldowo'!E101</f>
        <v>13.40</v>
      </c>
      <c r="F97" s="26" t="str">
        <f>'[4]Wtelno + Witoldowo'!F101</f>
        <v>13.40</v>
      </c>
    </row>
    <row r="98" spans="1:15" s="9" customFormat="1">
      <c r="A98" s="10" t="str">
        <f>'[4]Wtelno + Witoldowo'!A102</f>
        <v>Tryszczyn ul. Podmiejska</v>
      </c>
      <c r="B98" s="26" t="str">
        <f>'[4]Wtelno + Witoldowo'!B102</f>
        <v>13.45</v>
      </c>
      <c r="C98" s="26" t="str">
        <f>'[4]Wtelno + Witoldowo'!C102</f>
        <v>13.45</v>
      </c>
      <c r="D98" s="26" t="str">
        <f>'[4]Wtelno + Witoldowo'!D102</f>
        <v>13.45</v>
      </c>
      <c r="E98" s="26" t="str">
        <f>'[4]Wtelno + Witoldowo'!E102</f>
        <v>13.45</v>
      </c>
      <c r="F98" s="26" t="str">
        <f>'[4]Wtelno + Witoldowo'!F102</f>
        <v>13.45</v>
      </c>
    </row>
    <row r="99" spans="1:15" s="9" customFormat="1">
      <c r="A99" s="1" t="str">
        <f>'[4]Wtelno + Witoldowo'!A103</f>
        <v>Tryszczyn Las (Petla Atuobusowa)</v>
      </c>
      <c r="B99" s="26" t="str">
        <f>'[4]Wtelno + Witoldowo'!B103</f>
        <v>13.50</v>
      </c>
      <c r="C99" s="26" t="str">
        <f>'[4]Wtelno + Witoldowo'!C103</f>
        <v>13.50</v>
      </c>
      <c r="D99" s="26" t="str">
        <f>'[4]Wtelno + Witoldowo'!D103</f>
        <v>13.50</v>
      </c>
      <c r="E99" s="26" t="str">
        <f>'[4]Wtelno + Witoldowo'!E103</f>
        <v>13.50</v>
      </c>
      <c r="F99" s="26" t="str">
        <f>'[4]Wtelno + Witoldowo'!F103</f>
        <v>13.50</v>
      </c>
    </row>
    <row r="100" spans="1:15" s="9" customFormat="1">
      <c r="A100" s="21" t="str">
        <f>'[4]Wtelno + Witoldowo'!A104</f>
        <v>Tryszczyn Świetlica</v>
      </c>
      <c r="B100" s="26" t="str">
        <f>'[4]Wtelno + Witoldowo'!B104</f>
        <v>13.53</v>
      </c>
      <c r="C100" s="26" t="str">
        <f>'[4]Wtelno + Witoldowo'!C104</f>
        <v>13.53</v>
      </c>
      <c r="D100" s="26" t="str">
        <f>'[4]Wtelno + Witoldowo'!D104</f>
        <v>13.53</v>
      </c>
      <c r="E100" s="26" t="str">
        <f>'[4]Wtelno + Witoldowo'!E104</f>
        <v>13.53</v>
      </c>
      <c r="F100" s="26" t="str">
        <f>'[4]Wtelno + Witoldowo'!F104</f>
        <v>13.53</v>
      </c>
    </row>
    <row r="101" spans="1:15" s="9" customFormat="1" ht="15.75" customHeight="1">
      <c r="A101" s="10" t="str">
        <f>'[4]Wtelno + Witoldowo'!A105</f>
        <v>Tryszczyn ul. Długa BISTRO</v>
      </c>
      <c r="B101" s="26" t="str">
        <f>'[4]Wtelno + Witoldowo'!B105</f>
        <v>13.55</v>
      </c>
      <c r="C101" s="26" t="str">
        <f>'[4]Wtelno + Witoldowo'!C105</f>
        <v>13.55</v>
      </c>
      <c r="D101" s="26" t="str">
        <f>'[4]Wtelno + Witoldowo'!D105</f>
        <v>13.55</v>
      </c>
      <c r="E101" s="26" t="str">
        <f>'[4]Wtelno + Witoldowo'!E105</f>
        <v>13.55</v>
      </c>
      <c r="F101" s="26" t="str">
        <f>'[4]Wtelno + Witoldowo'!F105</f>
        <v>13.55</v>
      </c>
    </row>
    <row r="102" spans="1:15" s="9" customFormat="1" ht="15.75" customHeight="1">
      <c r="A102" s="1" t="str">
        <f>'[4]Wtelno + Witoldowo'!A106</f>
        <v>Tryszczyn ul. Długa Nad Brda</v>
      </c>
      <c r="B102" s="26" t="str">
        <f>'[4]Wtelno + Witoldowo'!B106</f>
        <v>14.00</v>
      </c>
      <c r="C102" s="26" t="str">
        <f>'[4]Wtelno + Witoldowo'!C106</f>
        <v>14.00</v>
      </c>
      <c r="D102" s="26" t="str">
        <f>'[4]Wtelno + Witoldowo'!D106</f>
        <v>14.00</v>
      </c>
      <c r="E102" s="26" t="str">
        <f>'[4]Wtelno + Witoldowo'!E106</f>
        <v>14.00</v>
      </c>
      <c r="F102" s="26" t="str">
        <f>'[4]Wtelno + Witoldowo'!F106</f>
        <v>14.00</v>
      </c>
    </row>
    <row r="103" spans="1:15" s="9" customFormat="1" ht="15" customHeight="1">
      <c r="A103" s="24" t="str">
        <f>'[4]Wtelno + Witoldowo'!A107</f>
        <v>Wtelno szkoła</v>
      </c>
      <c r="B103" s="50" t="str">
        <f>'[4]Wtelno + Witoldowo'!B107</f>
        <v>14.05</v>
      </c>
      <c r="C103" s="50" t="str">
        <f>'[4]Wtelno + Witoldowo'!C107</f>
        <v>14.05</v>
      </c>
      <c r="D103" s="50" t="str">
        <f>'[4]Wtelno + Witoldowo'!D107</f>
        <v>14.05</v>
      </c>
      <c r="E103" s="50" t="str">
        <f>'[4]Wtelno + Witoldowo'!E107</f>
        <v>14.05</v>
      </c>
      <c r="F103" s="50" t="str">
        <f>'[4]Wtelno + Witoldowo'!F107</f>
        <v>14.05</v>
      </c>
    </row>
    <row r="104" spans="1:15" s="9" customFormat="1" ht="15" customHeight="1">
      <c r="A104" s="460" t="s">
        <v>426</v>
      </c>
      <c r="B104" s="461">
        <v>17</v>
      </c>
      <c r="C104" s="461">
        <v>17</v>
      </c>
      <c r="D104" s="461">
        <v>17</v>
      </c>
      <c r="E104" s="461">
        <v>17</v>
      </c>
      <c r="F104" s="461">
        <v>17</v>
      </c>
    </row>
    <row r="105" spans="1:15" s="9" customFormat="1">
      <c r="A105" s="20" t="str">
        <f>'[4]Wtelno + Witoldowo'!A108</f>
        <v>Gościeradz Wyczółkowo</v>
      </c>
      <c r="B105" s="26" t="str">
        <f>'[4]Wtelno + Witoldowo'!B108</f>
        <v>14.07</v>
      </c>
      <c r="C105" s="26" t="str">
        <f>'[4]Wtelno + Witoldowo'!C108</f>
        <v>14.07</v>
      </c>
      <c r="D105" s="26" t="str">
        <f>'[4]Wtelno + Witoldowo'!D108</f>
        <v>14.07</v>
      </c>
      <c r="E105" s="26" t="str">
        <f>'[4]Wtelno + Witoldowo'!E108</f>
        <v>14.07</v>
      </c>
      <c r="F105" s="26" t="str">
        <f>'[4]Wtelno + Witoldowo'!F108</f>
        <v>14.07</v>
      </c>
    </row>
    <row r="106" spans="1:15" s="9" customFormat="1">
      <c r="A106" s="20" t="str">
        <f>'[4]Wtelno + Witoldowo'!A109</f>
        <v>Gościeradz</v>
      </c>
      <c r="B106" s="26" t="str">
        <f>'[4]Wtelno + Witoldowo'!B109</f>
        <v>14.10</v>
      </c>
      <c r="C106" s="26" t="str">
        <f>'[4]Wtelno + Witoldowo'!C109</f>
        <v>14.10</v>
      </c>
      <c r="D106" s="26" t="str">
        <f>'[4]Wtelno + Witoldowo'!D109</f>
        <v>14.10</v>
      </c>
      <c r="E106" s="26" t="str">
        <f>'[4]Wtelno + Witoldowo'!E109</f>
        <v>14.10</v>
      </c>
      <c r="F106" s="26" t="str">
        <f>'[4]Wtelno + Witoldowo'!F109</f>
        <v>14.10</v>
      </c>
    </row>
    <row r="107" spans="1:15" s="9" customFormat="1">
      <c r="A107" s="20" t="str">
        <f>'[4]Wtelno + Witoldowo'!A110</f>
        <v>Gościeradz Kopalnia</v>
      </c>
      <c r="B107" s="27" t="str">
        <f>'[4]Wtelno + Witoldowo'!B110</f>
        <v>14.15</v>
      </c>
      <c r="C107" s="27" t="str">
        <f>'[4]Wtelno + Witoldowo'!C110</f>
        <v>14.15</v>
      </c>
      <c r="D107" s="27" t="str">
        <f>'[4]Wtelno + Witoldowo'!D110</f>
        <v>14.15</v>
      </c>
      <c r="E107" s="27" t="str">
        <f>'[4]Wtelno + Witoldowo'!E110</f>
        <v>14.15</v>
      </c>
      <c r="F107" s="27" t="str">
        <f>'[4]Wtelno + Witoldowo'!F110</f>
        <v>14.15</v>
      </c>
    </row>
    <row r="108" spans="1:15" s="9" customFormat="1">
      <c r="A108" s="20" t="str">
        <f>'[4]Wtelno + Witoldowo'!A111</f>
        <v>Stopka</v>
      </c>
      <c r="B108" s="27" t="str">
        <f>'[4]Wtelno + Witoldowo'!B111</f>
        <v>14.20</v>
      </c>
      <c r="C108" s="27" t="str">
        <f>'[4]Wtelno + Witoldowo'!C111</f>
        <v>14.20</v>
      </c>
      <c r="D108" s="27" t="str">
        <f>'[4]Wtelno + Witoldowo'!D111</f>
        <v>14.20</v>
      </c>
      <c r="E108" s="27" t="str">
        <f>'[4]Wtelno + Witoldowo'!E111</f>
        <v>14.20</v>
      </c>
      <c r="F108" s="27" t="str">
        <f>'[4]Wtelno + Witoldowo'!F111</f>
        <v>14.20</v>
      </c>
      <c r="I108"/>
      <c r="J108"/>
      <c r="K108"/>
      <c r="L108"/>
      <c r="M108"/>
      <c r="N108"/>
      <c r="O108"/>
    </row>
    <row r="109" spans="1:15" s="9" customFormat="1">
      <c r="A109" s="471" t="s">
        <v>514</v>
      </c>
      <c r="B109" s="424" t="str">
        <f>'[4]Wtelno + Witoldowo'!B112</f>
        <v>14.30</v>
      </c>
      <c r="C109" s="424" t="str">
        <f>'[4]Wtelno + Witoldowo'!C112</f>
        <v>14.30</v>
      </c>
      <c r="D109" s="424" t="str">
        <f>'[4]Wtelno + Witoldowo'!D112</f>
        <v>14.30</v>
      </c>
      <c r="E109" s="424" t="str">
        <f>'[4]Wtelno + Witoldowo'!E112</f>
        <v>14.30</v>
      </c>
      <c r="F109" s="424" t="str">
        <f>'[4]Wtelno + Witoldowo'!F112</f>
        <v>14.30</v>
      </c>
      <c r="G109" s="300"/>
      <c r="H109"/>
      <c r="I109"/>
      <c r="J109"/>
      <c r="K109"/>
      <c r="L109"/>
      <c r="M109"/>
      <c r="N109"/>
      <c r="O109"/>
    </row>
    <row r="110" spans="1:15" s="9" customFormat="1" ht="15" customHeight="1">
      <c r="A110" s="24" t="str">
        <f>'[4]Wtelno + Witoldowo'!A115</f>
        <v>Szkoła - Wtelno</v>
      </c>
      <c r="B110" s="49" t="str">
        <f>'[4]Wtelno + Witoldowo'!B115</f>
        <v>15.10</v>
      </c>
      <c r="C110" s="49" t="str">
        <f>'[4]Wtelno + Witoldowo'!C115</f>
        <v>15.10</v>
      </c>
      <c r="D110" s="49" t="str">
        <f>'[4]Wtelno + Witoldowo'!D115</f>
        <v>15.10</v>
      </c>
      <c r="E110" s="49" t="str">
        <f>'[4]Wtelno + Witoldowo'!E115</f>
        <v>15.10</v>
      </c>
      <c r="F110" s="49" t="str">
        <f>'[4]Wtelno + Witoldowo'!F115</f>
        <v>15.10</v>
      </c>
      <c r="G110" s="536"/>
      <c r="H110" s="537"/>
      <c r="I110"/>
      <c r="J110"/>
      <c r="K110"/>
      <c r="L110"/>
      <c r="M110"/>
      <c r="N110"/>
      <c r="O110"/>
    </row>
    <row r="111" spans="1:15" s="9" customFormat="1" ht="15" customHeight="1">
      <c r="A111" s="460" t="s">
        <v>426</v>
      </c>
      <c r="B111" s="461">
        <v>30</v>
      </c>
      <c r="C111" s="461">
        <v>30</v>
      </c>
      <c r="D111" s="461">
        <v>30</v>
      </c>
      <c r="E111" s="461">
        <v>30</v>
      </c>
      <c r="F111" s="461">
        <v>30</v>
      </c>
      <c r="G111" s="384"/>
      <c r="H111" s="384"/>
      <c r="I111"/>
      <c r="J111"/>
      <c r="K111"/>
      <c r="L111"/>
      <c r="M111"/>
      <c r="N111"/>
      <c r="O111"/>
    </row>
    <row r="112" spans="1:15" s="9" customFormat="1">
      <c r="A112" s="22" t="str">
        <f>'[4]Wtelno + Witoldowo'!A116</f>
        <v>Morzewiec</v>
      </c>
      <c r="B112" s="152" t="str">
        <f>'[4]Wtelno + Witoldowo'!B116</f>
        <v>15.15</v>
      </c>
      <c r="C112" s="152" t="str">
        <f>'[4]Wtelno + Witoldowo'!C116</f>
        <v>15.15</v>
      </c>
      <c r="D112" s="152" t="str">
        <f>'[4]Wtelno + Witoldowo'!D116</f>
        <v>15.15</v>
      </c>
      <c r="E112" s="152" t="str">
        <f>'[4]Wtelno + Witoldowo'!E116</f>
        <v>15.15</v>
      </c>
      <c r="F112" s="152" t="str">
        <f>'[4]Wtelno + Witoldowo'!F116</f>
        <v>15.15</v>
      </c>
      <c r="G112"/>
      <c r="H112"/>
      <c r="I112"/>
      <c r="J112"/>
      <c r="K112"/>
      <c r="L112"/>
      <c r="M112"/>
      <c r="N112"/>
      <c r="O112"/>
    </row>
    <row r="113" spans="1:21">
      <c r="A113" s="10" t="str">
        <f>'[4]Wtelno + Witoldowo'!A117</f>
        <v>Tryszczyn ul. Podmiejska</v>
      </c>
      <c r="B113" s="152" t="str">
        <f>'[4]Wtelno + Witoldowo'!B117</f>
        <v>15.20</v>
      </c>
      <c r="C113" s="152" t="str">
        <f>'[4]Wtelno + Witoldowo'!C117</f>
        <v>15.20</v>
      </c>
      <c r="D113" s="152" t="str">
        <f>'[4]Wtelno + Witoldowo'!D117</f>
        <v>15.20</v>
      </c>
      <c r="E113" s="152" t="str">
        <f>'[4]Wtelno + Witoldowo'!E117</f>
        <v>15.20</v>
      </c>
      <c r="F113" s="152" t="str">
        <f>'[4]Wtelno + Witoldowo'!F117</f>
        <v>15.20</v>
      </c>
    </row>
    <row r="114" spans="1:21">
      <c r="A114" s="1" t="str">
        <f>'[4]Wtelno + Witoldowo'!A118</f>
        <v>Tryszczyn Las (Petla Atuobusowa)</v>
      </c>
      <c r="B114" s="152" t="str">
        <f>'[4]Wtelno + Witoldowo'!B118</f>
        <v>15.25</v>
      </c>
      <c r="C114" s="152" t="str">
        <f>'[4]Wtelno + Witoldowo'!C118</f>
        <v>15.25</v>
      </c>
      <c r="D114" s="152" t="str">
        <f>'[4]Wtelno + Witoldowo'!D118</f>
        <v>15.25</v>
      </c>
      <c r="E114" s="152" t="str">
        <f>'[4]Wtelno + Witoldowo'!E118</f>
        <v>15.25</v>
      </c>
      <c r="F114" s="152" t="str">
        <f>'[4]Wtelno + Witoldowo'!F118</f>
        <v>15.25</v>
      </c>
    </row>
    <row r="115" spans="1:21" s="6" customFormat="1">
      <c r="A115" s="21" t="str">
        <f>'[4]Wtelno + Witoldowo'!A119</f>
        <v>Tryszczyn Świetlica</v>
      </c>
      <c r="B115" s="27" t="str">
        <f>'[4]Wtelno + Witoldowo'!B119</f>
        <v>15.28</v>
      </c>
      <c r="C115" s="27" t="str">
        <f>'[4]Wtelno + Witoldowo'!C119</f>
        <v>15.28</v>
      </c>
      <c r="D115" s="27" t="str">
        <f>'[4]Wtelno + Witoldowo'!D119</f>
        <v>15.28</v>
      </c>
      <c r="E115" s="27" t="str">
        <f>'[4]Wtelno + Witoldowo'!E119</f>
        <v>15.28</v>
      </c>
      <c r="F115" s="27" t="str">
        <f>'[4]Wtelno + Witoldowo'!F119</f>
        <v>15.28</v>
      </c>
    </row>
    <row r="116" spans="1:21">
      <c r="A116" s="15" t="str">
        <f>'[4]Wtelno + Witoldowo'!A120</f>
        <v>Tryszczyn ul. Długa BISTRO</v>
      </c>
      <c r="B116" s="152" t="str">
        <f>'[4]Wtelno + Witoldowo'!B120</f>
        <v>15.30</v>
      </c>
      <c r="C116" s="152" t="str">
        <f>'[4]Wtelno + Witoldowo'!C120</f>
        <v>15.30</v>
      </c>
      <c r="D116" s="152" t="str">
        <f>'[4]Wtelno + Witoldowo'!D120</f>
        <v>15.30</v>
      </c>
      <c r="E116" s="152" t="str">
        <f>'[4]Wtelno + Witoldowo'!E120</f>
        <v>15.30</v>
      </c>
      <c r="F116" s="152" t="str">
        <f>'[4]Wtelno + Witoldowo'!F120</f>
        <v>15.30</v>
      </c>
    </row>
    <row r="117" spans="1:21">
      <c r="A117" s="33" t="str">
        <f>'[4]Wtelno + Witoldowo'!A121</f>
        <v>Tryszczyn ul. Długa Nad Brda</v>
      </c>
      <c r="B117" s="152" t="str">
        <f>'[4]Wtelno + Witoldowo'!B121</f>
        <v>15.35</v>
      </c>
      <c r="C117" s="152" t="str">
        <f>'[4]Wtelno + Witoldowo'!C121</f>
        <v>15.35</v>
      </c>
      <c r="D117" s="152" t="str">
        <f>'[4]Wtelno + Witoldowo'!D121</f>
        <v>15.35</v>
      </c>
      <c r="E117" s="152" t="str">
        <f>'[4]Wtelno + Witoldowo'!E121</f>
        <v>15.35</v>
      </c>
      <c r="F117" s="152" t="str">
        <f>'[4]Wtelno + Witoldowo'!F121</f>
        <v>15.35</v>
      </c>
    </row>
    <row r="118" spans="1:21">
      <c r="A118" s="15" t="str">
        <f>'[4]Wtelno + Witoldowo'!A122</f>
        <v>Gościeradz Wyczółkowo</v>
      </c>
      <c r="B118" s="152" t="str">
        <f>'[4]Wtelno + Witoldowo'!B122</f>
        <v>15.40</v>
      </c>
      <c r="C118" s="152" t="str">
        <f>'[4]Wtelno + Witoldowo'!C122</f>
        <v>15.40</v>
      </c>
      <c r="D118" s="152" t="str">
        <f>'[4]Wtelno + Witoldowo'!D122</f>
        <v>15.40</v>
      </c>
      <c r="E118" s="152" t="str">
        <f>'[4]Wtelno + Witoldowo'!E122</f>
        <v>15.40</v>
      </c>
      <c r="F118" s="152" t="str">
        <f>'[4]Wtelno + Witoldowo'!F122</f>
        <v>15.40</v>
      </c>
    </row>
    <row r="120" spans="1:21" s="309" customFormat="1" ht="26.5" customHeight="1">
      <c r="A120" s="538" t="s">
        <v>414</v>
      </c>
      <c r="B120" s="538"/>
      <c r="C120" s="538"/>
      <c r="D120" s="538"/>
      <c r="E120" s="538"/>
      <c r="F120" s="538"/>
      <c r="H120" s="310"/>
      <c r="I120" s="310"/>
      <c r="U120" s="311"/>
    </row>
    <row r="121" spans="1:21" s="9" customFormat="1" ht="21" customHeight="1">
      <c r="A121" s="539"/>
      <c r="B121" s="539"/>
      <c r="C121" s="539"/>
      <c r="D121" s="539"/>
      <c r="E121" s="539"/>
      <c r="F121" s="539"/>
      <c r="G121" s="13"/>
      <c r="H121" s="13"/>
      <c r="I121" s="13"/>
      <c r="U121" s="12"/>
    </row>
    <row r="122" spans="1:21" s="9" customFormat="1" ht="16.5" customHeight="1">
      <c r="A122" s="406"/>
      <c r="B122" s="406"/>
      <c r="C122" s="406"/>
      <c r="D122" s="406"/>
      <c r="E122" s="406"/>
      <c r="F122" s="406"/>
      <c r="G122" s="13"/>
      <c r="H122" s="13"/>
      <c r="I122" s="13"/>
      <c r="U122" s="12"/>
    </row>
    <row r="123" spans="1:21">
      <c r="E123" s="66" t="s">
        <v>130</v>
      </c>
      <c r="F123" s="7"/>
      <c r="G123" s="7" t="s">
        <v>132</v>
      </c>
    </row>
    <row r="124" spans="1:21" ht="15" customHeight="1">
      <c r="E124" s="66" t="s">
        <v>131</v>
      </c>
      <c r="F124" s="7"/>
      <c r="G124" s="7" t="s">
        <v>133</v>
      </c>
    </row>
    <row r="126" spans="1:21">
      <c r="A126" s="67"/>
    </row>
    <row r="127" spans="1:21">
      <c r="A127" s="67"/>
    </row>
  </sheetData>
  <mergeCells count="40">
    <mergeCell ref="A1:L1"/>
    <mergeCell ref="M6:N6"/>
    <mergeCell ref="M7:N7"/>
    <mergeCell ref="M8:N8"/>
    <mergeCell ref="M5:N5"/>
    <mergeCell ref="A3:G3"/>
    <mergeCell ref="B4:J4"/>
    <mergeCell ref="M15:N15"/>
    <mergeCell ref="A10:J10"/>
    <mergeCell ref="M16:N16"/>
    <mergeCell ref="A18:I18"/>
    <mergeCell ref="A11:K11"/>
    <mergeCell ref="M13:N13"/>
    <mergeCell ref="M14:N14"/>
    <mergeCell ref="M10:N10"/>
    <mergeCell ref="M18:N18"/>
    <mergeCell ref="A73:F73"/>
    <mergeCell ref="G21:H21"/>
    <mergeCell ref="G22:H22"/>
    <mergeCell ref="M17:N17"/>
    <mergeCell ref="G23:H23"/>
    <mergeCell ref="G24:H24"/>
    <mergeCell ref="G65:H66"/>
    <mergeCell ref="G26:H26"/>
    <mergeCell ref="A30:F30"/>
    <mergeCell ref="G30:H30"/>
    <mergeCell ref="A31:F31"/>
    <mergeCell ref="G31:H31"/>
    <mergeCell ref="G36:H36"/>
    <mergeCell ref="G50:H50"/>
    <mergeCell ref="G25:H25"/>
    <mergeCell ref="B26:D26"/>
    <mergeCell ref="A28:F28"/>
    <mergeCell ref="G28:H28"/>
    <mergeCell ref="A33:F33"/>
    <mergeCell ref="G76:H76"/>
    <mergeCell ref="G86:H86"/>
    <mergeCell ref="G110:H110"/>
    <mergeCell ref="A120:F120"/>
    <mergeCell ref="A121:F121"/>
  </mergeCells>
  <pageMargins left="0.70866141732283472" right="0.70866141732283472" top="0.74803149606299213" bottom="0.74803149606299213" header="0.31496062992125984" footer="0.31496062992125984"/>
  <pageSetup paperSize="9" scale="62" fitToHeight="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123"/>
  <sheetViews>
    <sheetView topLeftCell="A13" zoomScale="75" zoomScaleNormal="75" workbookViewId="0">
      <selection activeCell="B28" sqref="B28"/>
    </sheetView>
  </sheetViews>
  <sheetFormatPr defaultRowHeight="14.5"/>
  <cols>
    <col min="1" max="1" width="39.7265625" customWidth="1"/>
    <col min="2" max="2" width="16.453125" customWidth="1"/>
    <col min="3" max="3" width="14.26953125" customWidth="1"/>
    <col min="4" max="4" width="13.81640625" customWidth="1"/>
    <col min="5" max="5" width="13.1796875" customWidth="1"/>
    <col min="6" max="7" width="14.26953125" customWidth="1"/>
    <col min="8" max="8" width="10.81640625" customWidth="1"/>
    <col min="9" max="9" width="14.54296875" customWidth="1"/>
    <col min="10" max="10" width="11.81640625" customWidth="1"/>
    <col min="12" max="12" width="10.81640625" customWidth="1"/>
    <col min="13" max="13" width="15.26953125" customWidth="1"/>
    <col min="15" max="15" width="12.81640625" customWidth="1"/>
  </cols>
  <sheetData>
    <row r="1" spans="1:17" ht="23.5">
      <c r="A1" s="507" t="s">
        <v>442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397"/>
      <c r="N1" s="397"/>
      <c r="O1" s="397"/>
    </row>
    <row r="3" spans="1:17">
      <c r="B3" s="567" t="s">
        <v>167</v>
      </c>
      <c r="C3" s="568"/>
      <c r="D3" s="568"/>
      <c r="E3" s="568"/>
      <c r="F3" s="568"/>
      <c r="G3" s="568"/>
      <c r="H3" s="568"/>
      <c r="I3" s="568"/>
      <c r="J3" s="569"/>
    </row>
    <row r="4" spans="1:17" s="9" customFormat="1" ht="30" customHeight="1">
      <c r="A4" s="250" t="s">
        <v>215</v>
      </c>
      <c r="B4" s="251">
        <v>0</v>
      </c>
      <c r="C4" s="251" t="s">
        <v>160</v>
      </c>
      <c r="D4" s="251" t="s">
        <v>161</v>
      </c>
      <c r="E4" s="251" t="s">
        <v>162</v>
      </c>
      <c r="F4" s="251" t="s">
        <v>163</v>
      </c>
      <c r="G4" s="251" t="s">
        <v>164</v>
      </c>
      <c r="H4" s="251" t="s">
        <v>165</v>
      </c>
      <c r="I4" s="251" t="s">
        <v>203</v>
      </c>
      <c r="J4" s="251" t="s">
        <v>214</v>
      </c>
      <c r="K4" s="251" t="s">
        <v>2</v>
      </c>
      <c r="L4" s="45" t="s">
        <v>141</v>
      </c>
      <c r="M4" s="512" t="s">
        <v>121</v>
      </c>
      <c r="N4" s="513"/>
    </row>
    <row r="5" spans="1:17" s="9" customFormat="1" ht="17.25" customHeight="1">
      <c r="A5" s="293" t="s">
        <v>405</v>
      </c>
      <c r="B5" s="301">
        <v>0</v>
      </c>
      <c r="C5" s="301">
        <v>0</v>
      </c>
      <c r="D5" s="301">
        <v>0</v>
      </c>
      <c r="E5" s="301">
        <v>0</v>
      </c>
      <c r="F5" s="301">
        <v>0</v>
      </c>
      <c r="G5" s="301">
        <v>0</v>
      </c>
      <c r="H5" s="301">
        <v>0</v>
      </c>
      <c r="I5" s="301">
        <v>0</v>
      </c>
      <c r="J5" s="301">
        <v>2</v>
      </c>
      <c r="K5" s="301">
        <f>B5+C5+D5+E5+F5+G5+H5+I5+J5</f>
        <v>2</v>
      </c>
      <c r="L5" s="303" t="s">
        <v>411</v>
      </c>
      <c r="M5" s="570" t="s">
        <v>412</v>
      </c>
      <c r="N5" s="571"/>
    </row>
    <row r="6" spans="1:17" s="9" customFormat="1" ht="18" customHeight="1">
      <c r="A6" s="294" t="s">
        <v>28</v>
      </c>
      <c r="B6" s="301">
        <v>2</v>
      </c>
      <c r="C6" s="301">
        <v>1</v>
      </c>
      <c r="D6" s="301">
        <v>2</v>
      </c>
      <c r="E6" s="301">
        <v>2</v>
      </c>
      <c r="F6" s="302">
        <v>0</v>
      </c>
      <c r="G6" s="302">
        <v>1</v>
      </c>
      <c r="H6" s="302">
        <v>1</v>
      </c>
      <c r="I6" s="302">
        <v>2</v>
      </c>
      <c r="J6" s="302">
        <v>1</v>
      </c>
      <c r="K6" s="301">
        <f t="shared" ref="K6:K11" si="0">B6+C6+D6+E6+F6+G6+H6+I6+J6</f>
        <v>12</v>
      </c>
      <c r="L6" s="122" t="s">
        <v>411</v>
      </c>
      <c r="M6" s="572"/>
      <c r="N6" s="573"/>
    </row>
    <row r="7" spans="1:17" s="9" customFormat="1" ht="18" customHeight="1">
      <c r="A7" s="294" t="s">
        <v>406</v>
      </c>
      <c r="B7" s="301">
        <v>1</v>
      </c>
      <c r="C7" s="301">
        <v>3</v>
      </c>
      <c r="D7" s="301">
        <v>0</v>
      </c>
      <c r="E7" s="301">
        <v>0</v>
      </c>
      <c r="F7" s="302">
        <v>1</v>
      </c>
      <c r="G7" s="302">
        <v>1</v>
      </c>
      <c r="H7" s="302">
        <v>0</v>
      </c>
      <c r="I7" s="302">
        <v>2</v>
      </c>
      <c r="J7" s="302">
        <v>0</v>
      </c>
      <c r="K7" s="301">
        <f t="shared" si="0"/>
        <v>8</v>
      </c>
      <c r="L7" s="122" t="s">
        <v>411</v>
      </c>
      <c r="M7" s="574"/>
      <c r="N7" s="575"/>
    </row>
    <row r="8" spans="1:17" s="9" customFormat="1" ht="18" customHeight="1">
      <c r="A8" s="294" t="s">
        <v>101</v>
      </c>
      <c r="B8" s="252">
        <v>3</v>
      </c>
      <c r="C8" s="252">
        <v>1</v>
      </c>
      <c r="D8" s="252">
        <v>1</v>
      </c>
      <c r="E8" s="252">
        <v>0</v>
      </c>
      <c r="F8" s="296">
        <v>1</v>
      </c>
      <c r="G8" s="296">
        <v>2</v>
      </c>
      <c r="H8" s="296">
        <v>2</v>
      </c>
      <c r="I8" s="296">
        <v>2</v>
      </c>
      <c r="J8" s="296">
        <v>1</v>
      </c>
      <c r="K8" s="252">
        <f t="shared" si="0"/>
        <v>13</v>
      </c>
      <c r="L8" s="10"/>
      <c r="M8" s="494"/>
      <c r="N8" s="495"/>
    </row>
    <row r="9" spans="1:17" s="9" customFormat="1" ht="18" customHeight="1">
      <c r="A9" s="294" t="s">
        <v>23</v>
      </c>
      <c r="B9" s="252">
        <v>8</v>
      </c>
      <c r="C9" s="252">
        <v>6</v>
      </c>
      <c r="D9" s="252">
        <v>5</v>
      </c>
      <c r="E9" s="252">
        <v>2</v>
      </c>
      <c r="F9" s="296">
        <v>3</v>
      </c>
      <c r="G9" s="296">
        <v>3</v>
      </c>
      <c r="H9" s="296">
        <v>7</v>
      </c>
      <c r="I9" s="296">
        <v>2</v>
      </c>
      <c r="J9" s="296">
        <v>3</v>
      </c>
      <c r="K9" s="252">
        <f t="shared" si="0"/>
        <v>39</v>
      </c>
      <c r="L9" s="10"/>
      <c r="M9" s="494"/>
      <c r="N9" s="495"/>
    </row>
    <row r="10" spans="1:17" s="9" customFormat="1" ht="18" customHeight="1">
      <c r="A10" s="253" t="s">
        <v>110</v>
      </c>
      <c r="B10" s="252">
        <v>0</v>
      </c>
      <c r="C10" s="252">
        <v>1</v>
      </c>
      <c r="D10" s="252">
        <v>0</v>
      </c>
      <c r="E10" s="252">
        <v>0</v>
      </c>
      <c r="F10" s="296">
        <v>1</v>
      </c>
      <c r="G10" s="296">
        <v>1</v>
      </c>
      <c r="H10" s="296">
        <v>1</v>
      </c>
      <c r="I10" s="296">
        <v>0</v>
      </c>
      <c r="J10" s="296">
        <v>0</v>
      </c>
      <c r="K10" s="252">
        <f t="shared" si="0"/>
        <v>4</v>
      </c>
      <c r="L10" s="10"/>
      <c r="M10" s="494"/>
      <c r="N10" s="495"/>
    </row>
    <row r="11" spans="1:17" s="9" customFormat="1" ht="18" customHeight="1">
      <c r="A11" s="253" t="s">
        <v>110</v>
      </c>
      <c r="B11" s="252"/>
      <c r="C11" s="252"/>
      <c r="D11" s="252"/>
      <c r="E11" s="252"/>
      <c r="F11" s="296"/>
      <c r="G11" s="296"/>
      <c r="H11" s="296"/>
      <c r="I11" s="296"/>
      <c r="J11" s="296"/>
      <c r="K11" s="252">
        <f t="shared" si="0"/>
        <v>0</v>
      </c>
      <c r="L11" s="10"/>
      <c r="M11" s="494"/>
      <c r="N11" s="495"/>
    </row>
    <row r="12" spans="1:17" s="9" customFormat="1" ht="18" customHeight="1">
      <c r="A12" s="254" t="s">
        <v>253</v>
      </c>
      <c r="B12" s="255"/>
      <c r="C12" s="255"/>
      <c r="D12" s="255"/>
      <c r="E12" s="255"/>
      <c r="F12" s="255"/>
      <c r="G12" s="255"/>
      <c r="H12" s="255"/>
      <c r="I12" s="255" t="s">
        <v>252</v>
      </c>
      <c r="J12" s="255"/>
      <c r="K12" s="317">
        <f>SUM(K5:K11)</f>
        <v>78</v>
      </c>
      <c r="L12" s="42" t="s">
        <v>411</v>
      </c>
      <c r="M12" s="580"/>
      <c r="N12" s="581"/>
      <c r="O12" s="297"/>
    </row>
    <row r="13" spans="1:17" s="332" customFormat="1" ht="18" customHeight="1">
      <c r="A13" s="582" t="s">
        <v>418</v>
      </c>
      <c r="B13" s="583"/>
      <c r="C13" s="583"/>
      <c r="D13" s="583"/>
      <c r="E13" s="335">
        <v>57</v>
      </c>
      <c r="F13" s="335"/>
      <c r="G13" s="329"/>
      <c r="H13" s="329"/>
      <c r="I13" s="329"/>
      <c r="J13" s="329"/>
      <c r="K13" s="330"/>
      <c r="L13" s="331"/>
      <c r="M13" s="333"/>
      <c r="N13" s="333"/>
      <c r="O13" s="333"/>
      <c r="P13" s="334"/>
      <c r="Q13" s="334"/>
    </row>
    <row r="14" spans="1:17" s="9" customFormat="1" ht="18" customHeight="1">
      <c r="B14" s="39"/>
      <c r="C14" s="39"/>
      <c r="D14" s="39"/>
      <c r="E14" s="31"/>
    </row>
    <row r="15" spans="1:17" s="9" customFormat="1" ht="30" customHeight="1">
      <c r="A15" s="166" t="s">
        <v>137</v>
      </c>
      <c r="B15" s="165">
        <v>0</v>
      </c>
      <c r="C15" s="165" t="s">
        <v>160</v>
      </c>
      <c r="D15" s="165" t="s">
        <v>161</v>
      </c>
      <c r="E15" s="165" t="s">
        <v>162</v>
      </c>
      <c r="F15" s="165" t="s">
        <v>163</v>
      </c>
      <c r="G15" s="165" t="s">
        <v>164</v>
      </c>
      <c r="H15" s="165" t="s">
        <v>165</v>
      </c>
      <c r="I15" s="165" t="s">
        <v>203</v>
      </c>
      <c r="J15" s="165" t="s">
        <v>214</v>
      </c>
      <c r="K15" s="165" t="s">
        <v>2</v>
      </c>
      <c r="L15" s="167" t="s">
        <v>141</v>
      </c>
      <c r="M15" s="168" t="s">
        <v>121</v>
      </c>
      <c r="N15" s="169"/>
    </row>
    <row r="16" spans="1:17" s="9" customFormat="1" ht="18" customHeight="1">
      <c r="A16" s="21" t="s">
        <v>25</v>
      </c>
      <c r="B16" s="42"/>
      <c r="C16" s="42"/>
      <c r="D16" s="42">
        <v>2</v>
      </c>
      <c r="E16" s="42">
        <v>1</v>
      </c>
      <c r="F16" s="27"/>
      <c r="G16" s="27">
        <v>1</v>
      </c>
      <c r="H16" s="27"/>
      <c r="I16" s="122">
        <v>3</v>
      </c>
      <c r="J16" s="27">
        <v>2</v>
      </c>
      <c r="K16" s="27">
        <f>SUM(B16:J16)</f>
        <v>9</v>
      </c>
      <c r="L16" s="10"/>
      <c r="M16" s="494"/>
      <c r="N16" s="495"/>
    </row>
    <row r="17" spans="1:48" s="9" customFormat="1" ht="18" customHeight="1">
      <c r="A17" s="21" t="s">
        <v>12</v>
      </c>
      <c r="B17" s="42">
        <v>3</v>
      </c>
      <c r="C17" s="42">
        <v>6</v>
      </c>
      <c r="D17" s="42">
        <v>5</v>
      </c>
      <c r="E17" s="42">
        <v>9</v>
      </c>
      <c r="F17" s="27"/>
      <c r="G17" s="27">
        <v>7</v>
      </c>
      <c r="H17" s="27">
        <v>11</v>
      </c>
      <c r="I17" s="122">
        <v>8</v>
      </c>
      <c r="J17" s="27">
        <v>8</v>
      </c>
      <c r="K17" s="27">
        <f t="shared" ref="K17:K18" si="1">SUM(B17:J17)</f>
        <v>57</v>
      </c>
      <c r="L17" s="10"/>
      <c r="M17" s="494"/>
      <c r="N17" s="495"/>
    </row>
    <row r="18" spans="1:48" s="9" customFormat="1" ht="18" customHeight="1">
      <c r="A18" s="21" t="s">
        <v>13</v>
      </c>
      <c r="B18" s="42">
        <v>2</v>
      </c>
      <c r="C18" s="42"/>
      <c r="D18" s="42">
        <v>1</v>
      </c>
      <c r="E18" s="42"/>
      <c r="F18" s="27"/>
      <c r="G18" s="27">
        <v>3</v>
      </c>
      <c r="H18" s="27"/>
      <c r="I18" s="122"/>
      <c r="J18" s="27">
        <v>2</v>
      </c>
      <c r="K18" s="27">
        <f t="shared" si="1"/>
        <v>8</v>
      </c>
      <c r="L18" s="10"/>
      <c r="M18" s="494"/>
      <c r="N18" s="495"/>
    </row>
    <row r="19" spans="1:48" s="9" customFormat="1" ht="18" customHeight="1">
      <c r="A19" s="586" t="s">
        <v>173</v>
      </c>
      <c r="B19" s="587"/>
      <c r="C19" s="587"/>
      <c r="D19" s="587"/>
      <c r="E19" s="587"/>
      <c r="F19" s="587"/>
      <c r="G19" s="587"/>
      <c r="H19" s="587"/>
      <c r="I19" s="588"/>
      <c r="J19" s="42"/>
      <c r="K19" s="328">
        <f>SUM(K16:K18)</f>
        <v>74</v>
      </c>
      <c r="L19" s="105" t="s">
        <v>166</v>
      </c>
      <c r="M19" s="494"/>
      <c r="N19" s="495"/>
    </row>
    <row r="20" spans="1:48" s="338" customFormat="1" ht="18" customHeight="1" thickBot="1">
      <c r="A20" s="589" t="s">
        <v>511</v>
      </c>
      <c r="B20" s="590"/>
      <c r="C20" s="590"/>
      <c r="D20" s="590"/>
      <c r="E20" s="590"/>
      <c r="F20" s="590"/>
      <c r="G20" s="590"/>
      <c r="H20" s="590"/>
      <c r="I20" s="591"/>
      <c r="J20" s="336"/>
      <c r="K20" s="336"/>
      <c r="L20" s="337"/>
      <c r="M20" s="337"/>
      <c r="N20" s="337"/>
      <c r="O20" s="337"/>
      <c r="P20" s="337"/>
      <c r="Q20" s="337"/>
      <c r="R20" s="407"/>
      <c r="S20" s="407"/>
      <c r="T20" s="407"/>
      <c r="U20" s="407"/>
      <c r="V20" s="407"/>
      <c r="W20" s="407"/>
      <c r="X20" s="407"/>
      <c r="Y20" s="407"/>
      <c r="Z20" s="407"/>
      <c r="AA20" s="407"/>
      <c r="AB20" s="407"/>
      <c r="AC20" s="407"/>
      <c r="AD20" s="408"/>
      <c r="AE20" s="408"/>
      <c r="AF20" s="408"/>
      <c r="AG20" s="408"/>
      <c r="AH20" s="408"/>
      <c r="AI20" s="408"/>
      <c r="AJ20" s="408"/>
      <c r="AK20" s="408"/>
      <c r="AL20" s="408"/>
      <c r="AM20" s="408"/>
      <c r="AN20" s="408"/>
      <c r="AO20" s="408"/>
      <c r="AP20" s="408"/>
      <c r="AQ20" s="408"/>
      <c r="AR20" s="408"/>
      <c r="AS20" s="408"/>
      <c r="AT20" s="408"/>
      <c r="AU20" s="408"/>
      <c r="AV20" s="408"/>
    </row>
    <row r="21" spans="1:48" s="9" customFormat="1" ht="18" customHeight="1" thickTop="1">
      <c r="B21" s="39"/>
      <c r="C21" s="39"/>
      <c r="D21" s="31"/>
      <c r="E21" s="31"/>
      <c r="F21" s="242"/>
      <c r="G21" s="28"/>
      <c r="K21" s="181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</row>
    <row r="22" spans="1:48" s="9" customFormat="1" ht="61.5" customHeight="1">
      <c r="A22" s="159" t="s">
        <v>143</v>
      </c>
      <c r="B22" s="215" t="s">
        <v>167</v>
      </c>
      <c r="C22" s="160" t="s">
        <v>254</v>
      </c>
      <c r="D22" s="160" t="s">
        <v>255</v>
      </c>
      <c r="E22" s="160" t="s">
        <v>2</v>
      </c>
      <c r="F22" s="172" t="s">
        <v>141</v>
      </c>
      <c r="G22" s="172" t="s">
        <v>121</v>
      </c>
    </row>
    <row r="23" spans="1:48" s="9" customFormat="1" ht="18" customHeight="1">
      <c r="A23" s="10" t="s">
        <v>23</v>
      </c>
      <c r="B23" s="106">
        <v>1</v>
      </c>
      <c r="C23" s="106">
        <v>1</v>
      </c>
      <c r="D23" s="106">
        <v>0</v>
      </c>
      <c r="E23" s="106">
        <f>SUM(B23:D23)</f>
        <v>2</v>
      </c>
      <c r="F23" s="10"/>
      <c r="G23" s="10"/>
    </row>
    <row r="24" spans="1:48" s="9" customFormat="1" ht="18" customHeight="1">
      <c r="A24" s="16" t="s">
        <v>26</v>
      </c>
      <c r="B24" s="106">
        <v>0</v>
      </c>
      <c r="C24" s="106">
        <v>0</v>
      </c>
      <c r="D24" s="106">
        <v>1</v>
      </c>
      <c r="E24" s="106">
        <f t="shared" ref="E24:E28" si="2">SUM(B24:D24)</f>
        <v>1</v>
      </c>
      <c r="F24" s="10"/>
      <c r="G24" s="10"/>
    </row>
    <row r="25" spans="1:48" s="9" customFormat="1" ht="18" customHeight="1">
      <c r="A25" s="16" t="s">
        <v>12</v>
      </c>
      <c r="B25" s="106">
        <v>1</v>
      </c>
      <c r="C25" s="106">
        <v>0</v>
      </c>
      <c r="D25" s="106">
        <v>1</v>
      </c>
      <c r="E25" s="106">
        <f t="shared" si="2"/>
        <v>2</v>
      </c>
      <c r="F25" s="10"/>
      <c r="G25" s="10"/>
    </row>
    <row r="26" spans="1:48" s="9" customFormat="1" ht="18" customHeight="1">
      <c r="A26" s="16" t="s">
        <v>27</v>
      </c>
      <c r="B26" s="106">
        <v>0</v>
      </c>
      <c r="C26" s="106">
        <v>0</v>
      </c>
      <c r="D26" s="106">
        <v>0</v>
      </c>
      <c r="E26" s="106">
        <f t="shared" si="2"/>
        <v>0</v>
      </c>
      <c r="F26" s="10"/>
      <c r="G26" s="10"/>
    </row>
    <row r="27" spans="1:48" s="9" customFormat="1" ht="18" customHeight="1">
      <c r="A27" s="16" t="s">
        <v>28</v>
      </c>
      <c r="B27" s="106">
        <v>0</v>
      </c>
      <c r="C27" s="106">
        <v>0</v>
      </c>
      <c r="D27" s="106">
        <v>1</v>
      </c>
      <c r="E27" s="106">
        <f t="shared" si="2"/>
        <v>1</v>
      </c>
      <c r="F27" s="10"/>
      <c r="G27" s="10"/>
    </row>
    <row r="28" spans="1:48" s="9" customFormat="1" ht="18" customHeight="1">
      <c r="A28" s="16" t="s">
        <v>13</v>
      </c>
      <c r="B28" s="106">
        <v>0</v>
      </c>
      <c r="C28" s="106">
        <v>0</v>
      </c>
      <c r="D28" s="106">
        <v>0</v>
      </c>
      <c r="E28" s="106">
        <f t="shared" si="2"/>
        <v>0</v>
      </c>
      <c r="F28" s="10"/>
      <c r="G28" s="10"/>
    </row>
    <row r="29" spans="1:48" s="9" customFormat="1" ht="18" customHeight="1">
      <c r="B29" s="585" t="str">
        <f>'[5]Mąkowarsko + Buszkowo  OK'!B26</f>
        <v>Razem:</v>
      </c>
      <c r="C29" s="585"/>
      <c r="D29" s="585"/>
      <c r="E29" s="318">
        <f>SUM(E23:E28)</f>
        <v>6</v>
      </c>
      <c r="F29" s="105" t="s">
        <v>136</v>
      </c>
      <c r="G29" s="10"/>
    </row>
    <row r="30" spans="1:48" s="312" customFormat="1" ht="18" customHeight="1">
      <c r="A30" s="371" t="s">
        <v>420</v>
      </c>
      <c r="B30" s="372"/>
      <c r="C30" s="372"/>
      <c r="D30" s="373"/>
      <c r="E30" s="315"/>
      <c r="F30" s="315"/>
      <c r="G30" s="314"/>
    </row>
    <row r="31" spans="1:48" s="9" customFormat="1" ht="18" customHeight="1" thickBot="1">
      <c r="B31" s="39"/>
      <c r="C31" s="39"/>
      <c r="D31" s="31"/>
      <c r="E31" s="31"/>
      <c r="F31" s="28"/>
      <c r="G31" s="28"/>
    </row>
    <row r="32" spans="1:48" s="9" customFormat="1" ht="18" customHeight="1" thickBot="1">
      <c r="A32" s="498" t="s">
        <v>422</v>
      </c>
      <c r="B32" s="498"/>
      <c r="C32" s="498"/>
      <c r="D32" s="498"/>
      <c r="E32" s="498"/>
      <c r="F32" s="499"/>
      <c r="G32" s="500"/>
      <c r="H32" s="501"/>
    </row>
    <row r="33" spans="1:10" s="9" customFormat="1" ht="141" customHeight="1">
      <c r="E33" s="12"/>
    </row>
    <row r="34" spans="1:10" s="9" customFormat="1" ht="18" customHeight="1">
      <c r="A34" s="584" t="s">
        <v>352</v>
      </c>
      <c r="B34" s="584"/>
      <c r="C34" s="584"/>
      <c r="D34" s="584"/>
      <c r="E34" s="584"/>
      <c r="F34" s="584"/>
      <c r="G34" s="584"/>
      <c r="H34" s="584"/>
      <c r="I34" s="584"/>
      <c r="J34" s="584"/>
    </row>
    <row r="35" spans="1:10" s="9" customFormat="1" ht="18" customHeight="1">
      <c r="A35" s="13"/>
      <c r="G35" s="112"/>
    </row>
    <row r="36" spans="1:10" s="9" customFormat="1" ht="36" customHeight="1">
      <c r="A36" s="75" t="s">
        <v>146</v>
      </c>
      <c r="B36" s="53" t="s">
        <v>41</v>
      </c>
      <c r="C36" s="53" t="s">
        <v>42</v>
      </c>
      <c r="D36" s="53" t="s">
        <v>43</v>
      </c>
      <c r="E36" s="53" t="s">
        <v>44</v>
      </c>
      <c r="F36" s="208" t="s">
        <v>45</v>
      </c>
      <c r="G36" s="195"/>
      <c r="H36" s="28"/>
    </row>
    <row r="37" spans="1:10" s="9" customFormat="1" ht="15" customHeight="1">
      <c r="A37" s="281" t="s">
        <v>373</v>
      </c>
      <c r="B37" s="282" t="s">
        <v>361</v>
      </c>
      <c r="C37" s="282" t="s">
        <v>361</v>
      </c>
      <c r="D37" s="282" t="s">
        <v>361</v>
      </c>
      <c r="E37" s="282" t="s">
        <v>361</v>
      </c>
      <c r="F37" s="282" t="s">
        <v>361</v>
      </c>
      <c r="G37" s="284"/>
      <c r="H37" s="28"/>
    </row>
    <row r="38" spans="1:10" s="9" customFormat="1" ht="15" customHeight="1">
      <c r="A38" s="281" t="s">
        <v>25</v>
      </c>
      <c r="B38" s="282" t="s">
        <v>362</v>
      </c>
      <c r="C38" s="282" t="s">
        <v>362</v>
      </c>
      <c r="D38" s="282" t="s">
        <v>362</v>
      </c>
      <c r="E38" s="282" t="s">
        <v>362</v>
      </c>
      <c r="F38" s="282" t="s">
        <v>362</v>
      </c>
      <c r="G38" s="195"/>
      <c r="H38" s="28"/>
    </row>
    <row r="39" spans="1:10" s="9" customFormat="1" ht="15" customHeight="1">
      <c r="A39" s="283" t="s">
        <v>13</v>
      </c>
      <c r="B39" s="278" t="s">
        <v>73</v>
      </c>
      <c r="C39" s="278" t="s">
        <v>73</v>
      </c>
      <c r="D39" s="278" t="s">
        <v>73</v>
      </c>
      <c r="E39" s="278" t="s">
        <v>73</v>
      </c>
      <c r="F39" s="278" t="s">
        <v>73</v>
      </c>
      <c r="G39" s="79"/>
    </row>
    <row r="40" spans="1:10" s="9" customFormat="1" ht="15" customHeight="1">
      <c r="A40" s="409" t="s">
        <v>89</v>
      </c>
      <c r="B40" s="278" t="s">
        <v>75</v>
      </c>
      <c r="C40" s="278" t="s">
        <v>75</v>
      </c>
      <c r="D40" s="278" t="s">
        <v>75</v>
      </c>
      <c r="E40" s="278" t="s">
        <v>75</v>
      </c>
      <c r="F40" s="278" t="s">
        <v>75</v>
      </c>
      <c r="G40" s="79"/>
    </row>
    <row r="41" spans="1:10" s="9" customFormat="1" ht="15" customHeight="1">
      <c r="A41" s="460" t="s">
        <v>425</v>
      </c>
      <c r="B41" s="461">
        <v>17</v>
      </c>
      <c r="C41" s="461">
        <v>17</v>
      </c>
      <c r="D41" s="461">
        <v>17</v>
      </c>
      <c r="E41" s="461">
        <v>17</v>
      </c>
      <c r="F41" s="461">
        <v>17</v>
      </c>
      <c r="G41" s="79"/>
    </row>
    <row r="42" spans="1:10" s="9" customFormat="1" ht="15" customHeight="1">
      <c r="A42" s="283" t="s">
        <v>374</v>
      </c>
      <c r="B42" s="278" t="s">
        <v>77</v>
      </c>
      <c r="C42" s="278" t="s">
        <v>77</v>
      </c>
      <c r="D42" s="278" t="s">
        <v>77</v>
      </c>
      <c r="E42" s="278" t="s">
        <v>77</v>
      </c>
      <c r="F42" s="278" t="s">
        <v>77</v>
      </c>
      <c r="G42" s="79"/>
    </row>
    <row r="43" spans="1:10" s="9" customFormat="1" ht="15" customHeight="1">
      <c r="A43" s="283" t="s">
        <v>375</v>
      </c>
      <c r="B43" s="278" t="s">
        <v>379</v>
      </c>
      <c r="C43" s="278" t="s">
        <v>379</v>
      </c>
      <c r="D43" s="278" t="s">
        <v>379</v>
      </c>
      <c r="E43" s="278" t="s">
        <v>379</v>
      </c>
      <c r="F43" s="278" t="s">
        <v>379</v>
      </c>
      <c r="G43" s="79"/>
    </row>
    <row r="44" spans="1:10" s="9" customFormat="1" ht="15" customHeight="1">
      <c r="A44" s="283" t="s">
        <v>376</v>
      </c>
      <c r="B44" s="278" t="s">
        <v>380</v>
      </c>
      <c r="C44" s="278" t="s">
        <v>380</v>
      </c>
      <c r="D44" s="278" t="s">
        <v>380</v>
      </c>
      <c r="E44" s="278" t="s">
        <v>380</v>
      </c>
      <c r="F44" s="278" t="s">
        <v>380</v>
      </c>
      <c r="G44" s="79"/>
    </row>
    <row r="45" spans="1:10" s="9" customFormat="1" ht="15" customHeight="1">
      <c r="A45" s="283" t="s">
        <v>377</v>
      </c>
      <c r="B45" s="278" t="s">
        <v>188</v>
      </c>
      <c r="C45" s="278" t="s">
        <v>188</v>
      </c>
      <c r="D45" s="278" t="s">
        <v>188</v>
      </c>
      <c r="E45" s="278" t="s">
        <v>188</v>
      </c>
      <c r="F45" s="278" t="s">
        <v>188</v>
      </c>
      <c r="G45" s="79"/>
    </row>
    <row r="46" spans="1:10" s="9" customFormat="1" ht="15" customHeight="1">
      <c r="A46" s="283" t="s">
        <v>378</v>
      </c>
      <c r="B46" s="278" t="s">
        <v>78</v>
      </c>
      <c r="C46" s="278" t="s">
        <v>78</v>
      </c>
      <c r="D46" s="278" t="s">
        <v>78</v>
      </c>
      <c r="E46" s="278" t="s">
        <v>78</v>
      </c>
      <c r="F46" s="278" t="s">
        <v>78</v>
      </c>
      <c r="G46" s="79"/>
    </row>
    <row r="47" spans="1:10" s="9" customFormat="1" ht="15" customHeight="1">
      <c r="A47" s="283" t="s">
        <v>381</v>
      </c>
      <c r="B47" s="278" t="s">
        <v>382</v>
      </c>
      <c r="C47" s="278" t="s">
        <v>382</v>
      </c>
      <c r="D47" s="278" t="s">
        <v>382</v>
      </c>
      <c r="E47" s="278" t="s">
        <v>382</v>
      </c>
      <c r="F47" s="278" t="s">
        <v>382</v>
      </c>
      <c r="G47" s="79"/>
    </row>
    <row r="48" spans="1:10" s="9" customFormat="1" ht="15" customHeight="1">
      <c r="A48" s="460" t="s">
        <v>425</v>
      </c>
      <c r="B48" s="461">
        <v>57</v>
      </c>
      <c r="C48" s="461">
        <v>57</v>
      </c>
      <c r="D48" s="461">
        <v>57</v>
      </c>
      <c r="E48" s="461">
        <v>57</v>
      </c>
      <c r="F48" s="461">
        <v>57</v>
      </c>
      <c r="G48" s="79"/>
    </row>
    <row r="49" spans="1:8" s="9" customFormat="1" ht="15" customHeight="1">
      <c r="A49" s="15" t="s">
        <v>98</v>
      </c>
      <c r="B49" s="277" t="s">
        <v>52</v>
      </c>
      <c r="C49" s="277" t="s">
        <v>52</v>
      </c>
      <c r="D49" s="277" t="s">
        <v>52</v>
      </c>
      <c r="E49" s="277" t="s">
        <v>52</v>
      </c>
      <c r="F49" s="277" t="s">
        <v>52</v>
      </c>
      <c r="G49" s="579"/>
      <c r="H49" s="28"/>
    </row>
    <row r="50" spans="1:8" s="9" customFormat="1" ht="15" customHeight="1">
      <c r="A50" s="15" t="s">
        <v>383</v>
      </c>
      <c r="B50" s="277" t="s">
        <v>114</v>
      </c>
      <c r="C50" s="277" t="s">
        <v>114</v>
      </c>
      <c r="D50" s="277" t="s">
        <v>114</v>
      </c>
      <c r="E50" s="277" t="s">
        <v>114</v>
      </c>
      <c r="F50" s="277" t="s">
        <v>114</v>
      </c>
      <c r="G50" s="579"/>
    </row>
    <row r="51" spans="1:8" s="9" customFormat="1" ht="15" customHeight="1">
      <c r="A51" s="15" t="s">
        <v>384</v>
      </c>
      <c r="B51" s="277" t="s">
        <v>385</v>
      </c>
      <c r="C51" s="277" t="s">
        <v>385</v>
      </c>
      <c r="D51" s="277" t="s">
        <v>385</v>
      </c>
      <c r="E51" s="277" t="s">
        <v>385</v>
      </c>
      <c r="F51" s="277" t="s">
        <v>385</v>
      </c>
      <c r="G51" s="79"/>
    </row>
    <row r="52" spans="1:8" s="9" customFormat="1" ht="15" customHeight="1">
      <c r="A52" s="144" t="s">
        <v>95</v>
      </c>
      <c r="B52" s="58" t="s">
        <v>53</v>
      </c>
      <c r="C52" s="58" t="s">
        <v>53</v>
      </c>
      <c r="D52" s="58" t="s">
        <v>53</v>
      </c>
      <c r="E52" s="58" t="s">
        <v>53</v>
      </c>
      <c r="F52" s="58" t="s">
        <v>53</v>
      </c>
      <c r="G52" s="79"/>
    </row>
    <row r="53" spans="1:8" s="9" customFormat="1" ht="15" customHeight="1">
      <c r="A53" s="460" t="s">
        <v>425</v>
      </c>
      <c r="B53" s="461">
        <v>52</v>
      </c>
      <c r="C53" s="461">
        <v>52</v>
      </c>
      <c r="D53" s="461">
        <v>52</v>
      </c>
      <c r="E53" s="461">
        <v>52</v>
      </c>
      <c r="F53" s="461">
        <v>52</v>
      </c>
      <c r="G53" s="79"/>
    </row>
    <row r="54" spans="1:8" s="9" customFormat="1" ht="15" customHeight="1">
      <c r="A54" s="15" t="s">
        <v>386</v>
      </c>
      <c r="B54" s="277" t="s">
        <v>55</v>
      </c>
      <c r="C54" s="277" t="s">
        <v>55</v>
      </c>
      <c r="D54" s="277" t="s">
        <v>55</v>
      </c>
      <c r="E54" s="277" t="s">
        <v>55</v>
      </c>
      <c r="F54" s="277" t="s">
        <v>55</v>
      </c>
      <c r="G54" s="79"/>
    </row>
    <row r="55" spans="1:8" s="9" customFormat="1" ht="15" customHeight="1">
      <c r="A55" s="144" t="s">
        <v>95</v>
      </c>
      <c r="B55" s="58" t="s">
        <v>56</v>
      </c>
      <c r="C55" s="58" t="s">
        <v>56</v>
      </c>
      <c r="D55" s="58" t="s">
        <v>56</v>
      </c>
      <c r="E55" s="58" t="s">
        <v>56</v>
      </c>
      <c r="F55" s="58" t="s">
        <v>56</v>
      </c>
      <c r="G55" s="79"/>
    </row>
    <row r="56" spans="1:8" s="9" customFormat="1" ht="15" customHeight="1">
      <c r="A56" s="460" t="s">
        <v>425</v>
      </c>
      <c r="B56" s="461">
        <v>8</v>
      </c>
      <c r="C56" s="461">
        <v>8</v>
      </c>
      <c r="D56" s="461">
        <v>8</v>
      </c>
      <c r="E56" s="461">
        <v>8</v>
      </c>
      <c r="F56" s="461">
        <v>8</v>
      </c>
      <c r="G56" s="79"/>
    </row>
    <row r="57" spans="1:8" s="6" customFormat="1" ht="15" customHeight="1">
      <c r="A57" s="17" t="s">
        <v>110</v>
      </c>
      <c r="B57" s="276" t="s">
        <v>387</v>
      </c>
      <c r="C57" s="276" t="s">
        <v>387</v>
      </c>
      <c r="D57" s="276" t="s">
        <v>387</v>
      </c>
      <c r="E57" s="276" t="s">
        <v>387</v>
      </c>
      <c r="F57" s="276" t="s">
        <v>387</v>
      </c>
      <c r="G57" s="200"/>
    </row>
    <row r="58" spans="1:8" s="9" customFormat="1" ht="15" customHeight="1">
      <c r="A58" s="41" t="s">
        <v>388</v>
      </c>
      <c r="B58" s="204" t="s">
        <v>58</v>
      </c>
      <c r="C58" s="204" t="s">
        <v>58</v>
      </c>
      <c r="D58" s="204" t="s">
        <v>58</v>
      </c>
      <c r="E58" s="204" t="s">
        <v>58</v>
      </c>
      <c r="F58" s="204" t="s">
        <v>58</v>
      </c>
      <c r="G58" s="79"/>
    </row>
    <row r="59" spans="1:8" s="9" customFormat="1" ht="15" customHeight="1">
      <c r="A59" s="17" t="s">
        <v>110</v>
      </c>
      <c r="B59" s="204" t="s">
        <v>389</v>
      </c>
      <c r="C59" s="204" t="s">
        <v>389</v>
      </c>
      <c r="D59" s="204" t="s">
        <v>389</v>
      </c>
      <c r="E59" s="204" t="s">
        <v>389</v>
      </c>
      <c r="F59" s="204" t="s">
        <v>389</v>
      </c>
      <c r="G59" s="79"/>
    </row>
    <row r="60" spans="1:8" s="9" customFormat="1" ht="15" customHeight="1">
      <c r="A60" s="17" t="s">
        <v>103</v>
      </c>
      <c r="B60" s="204" t="s">
        <v>79</v>
      </c>
      <c r="C60" s="204" t="s">
        <v>79</v>
      </c>
      <c r="D60" s="204" t="s">
        <v>79</v>
      </c>
      <c r="E60" s="204" t="s">
        <v>79</v>
      </c>
      <c r="F60" s="204" t="s">
        <v>79</v>
      </c>
      <c r="G60" s="79"/>
    </row>
    <row r="61" spans="1:8" s="9" customFormat="1" ht="15" customHeight="1">
      <c r="A61" s="144" t="s">
        <v>95</v>
      </c>
      <c r="B61" s="279" t="s">
        <v>390</v>
      </c>
      <c r="C61" s="279" t="s">
        <v>390</v>
      </c>
      <c r="D61" s="279" t="s">
        <v>390</v>
      </c>
      <c r="E61" s="279" t="s">
        <v>390</v>
      </c>
      <c r="F61" s="279" t="s">
        <v>390</v>
      </c>
      <c r="G61" s="79"/>
    </row>
    <row r="62" spans="1:8" s="9" customFormat="1" ht="15" customHeight="1">
      <c r="A62" s="460" t="s">
        <v>425</v>
      </c>
      <c r="B62" s="461">
        <v>18</v>
      </c>
      <c r="C62" s="461">
        <v>18</v>
      </c>
      <c r="D62" s="461">
        <v>18</v>
      </c>
      <c r="E62" s="461">
        <v>18</v>
      </c>
      <c r="F62" s="461">
        <v>18</v>
      </c>
      <c r="G62" s="79"/>
    </row>
    <row r="63" spans="1:8" s="9" customFormat="1" ht="15" customHeight="1">
      <c r="A63" s="35" t="s">
        <v>391</v>
      </c>
      <c r="B63" s="63" t="s">
        <v>60</v>
      </c>
      <c r="C63" s="63" t="s">
        <v>60</v>
      </c>
      <c r="D63" s="63" t="s">
        <v>60</v>
      </c>
      <c r="E63" s="63" t="s">
        <v>60</v>
      </c>
      <c r="F63" s="63" t="s">
        <v>60</v>
      </c>
      <c r="G63" s="79"/>
    </row>
    <row r="64" spans="1:8" s="9" customFormat="1" ht="15" customHeight="1">
      <c r="A64" s="35" t="s">
        <v>23</v>
      </c>
      <c r="B64" s="63" t="s">
        <v>392</v>
      </c>
      <c r="C64" s="63" t="s">
        <v>392</v>
      </c>
      <c r="D64" s="63" t="s">
        <v>392</v>
      </c>
      <c r="E64" s="63" t="s">
        <v>392</v>
      </c>
      <c r="F64" s="63" t="s">
        <v>392</v>
      </c>
      <c r="G64" s="79"/>
    </row>
    <row r="65" spans="1:10" s="9" customFormat="1" ht="15" customHeight="1">
      <c r="A65" s="35" t="s">
        <v>12</v>
      </c>
      <c r="B65" s="63" t="s">
        <v>393</v>
      </c>
      <c r="C65" s="63" t="s">
        <v>393</v>
      </c>
      <c r="D65" s="63" t="s">
        <v>393</v>
      </c>
      <c r="E65" s="63" t="s">
        <v>393</v>
      </c>
      <c r="F65" s="63" t="s">
        <v>393</v>
      </c>
      <c r="G65" s="79"/>
    </row>
    <row r="66" spans="1:10" s="9" customFormat="1" ht="15" customHeight="1">
      <c r="A66" s="256" t="s">
        <v>394</v>
      </c>
      <c r="B66" s="280" t="s">
        <v>395</v>
      </c>
      <c r="C66" s="280" t="s">
        <v>395</v>
      </c>
      <c r="D66" s="280" t="s">
        <v>395</v>
      </c>
      <c r="E66" s="280" t="s">
        <v>395</v>
      </c>
      <c r="F66" s="280" t="s">
        <v>395</v>
      </c>
      <c r="G66" s="79"/>
    </row>
    <row r="67" spans="1:10" s="9" customFormat="1" ht="18" customHeight="1">
      <c r="A67" s="34"/>
      <c r="B67" s="88"/>
      <c r="C67" s="88"/>
      <c r="D67" s="88"/>
      <c r="E67" s="88"/>
      <c r="F67" s="88"/>
      <c r="G67" s="79"/>
    </row>
    <row r="68" spans="1:10" s="9" customFormat="1" ht="18" customHeight="1">
      <c r="A68" s="34"/>
      <c r="B68" s="38"/>
      <c r="C68" s="38"/>
      <c r="D68" s="38"/>
      <c r="E68" s="38"/>
      <c r="F68" s="38"/>
      <c r="G68" s="79"/>
    </row>
    <row r="69" spans="1:10" s="9" customFormat="1" ht="18" customHeight="1">
      <c r="G69" s="154"/>
      <c r="H69" s="155"/>
      <c r="I69" s="156"/>
      <c r="J69" s="46"/>
    </row>
    <row r="70" spans="1:10" s="9" customFormat="1" ht="18" customHeight="1">
      <c r="A70" s="578" t="s">
        <v>353</v>
      </c>
      <c r="B70" s="578"/>
      <c r="C70" s="578"/>
      <c r="D70" s="578"/>
      <c r="E70" s="578"/>
      <c r="F70" s="578"/>
      <c r="G70" s="193"/>
      <c r="H70" s="193"/>
      <c r="I70" s="193"/>
      <c r="J70" s="193"/>
    </row>
    <row r="71" spans="1:10" s="9" customFormat="1" ht="32.25" customHeight="1">
      <c r="A71" s="157"/>
      <c r="B71" s="157"/>
      <c r="C71" s="157"/>
      <c r="D71" s="157"/>
      <c r="E71" s="157"/>
      <c r="F71" s="157"/>
      <c r="G71" s="153"/>
      <c r="H71" s="46"/>
    </row>
    <row r="72" spans="1:10" s="9" customFormat="1" ht="42" customHeight="1">
      <c r="A72" s="52" t="s">
        <v>40</v>
      </c>
      <c r="B72" s="53" t="s">
        <v>41</v>
      </c>
      <c r="C72" s="53" t="s">
        <v>42</v>
      </c>
      <c r="D72" s="53" t="s">
        <v>43</v>
      </c>
      <c r="E72" s="53" t="s">
        <v>44</v>
      </c>
      <c r="F72" s="208" t="s">
        <v>45</v>
      </c>
      <c r="G72" s="195"/>
      <c r="H72" s="28"/>
    </row>
    <row r="73" spans="1:10" s="9" customFormat="1" ht="18" customHeight="1">
      <c r="A73" s="14" t="s">
        <v>242</v>
      </c>
      <c r="B73" s="40" t="s">
        <v>197</v>
      </c>
      <c r="C73" s="40" t="s">
        <v>197</v>
      </c>
      <c r="D73" s="40" t="s">
        <v>197</v>
      </c>
      <c r="E73" s="40" t="s">
        <v>197</v>
      </c>
      <c r="F73" s="40" t="s">
        <v>197</v>
      </c>
      <c r="G73" s="210"/>
      <c r="H73" s="28"/>
    </row>
    <row r="74" spans="1:10" s="9" customFormat="1" ht="18" customHeight="1">
      <c r="A74" s="257" t="s">
        <v>90</v>
      </c>
      <c r="B74" s="282" t="s">
        <v>243</v>
      </c>
      <c r="C74" s="282" t="s">
        <v>243</v>
      </c>
      <c r="D74" s="282" t="s">
        <v>243</v>
      </c>
      <c r="E74" s="282" t="s">
        <v>243</v>
      </c>
      <c r="F74" s="282" t="s">
        <v>243</v>
      </c>
      <c r="G74" s="284"/>
    </row>
    <row r="75" spans="1:10" s="9" customFormat="1" ht="18" customHeight="1">
      <c r="A75" s="460" t="s">
        <v>426</v>
      </c>
      <c r="B75" s="461">
        <v>29</v>
      </c>
      <c r="C75" s="461">
        <v>29</v>
      </c>
      <c r="D75" s="461">
        <v>29</v>
      </c>
      <c r="E75" s="461">
        <v>29</v>
      </c>
      <c r="F75" s="461">
        <v>29</v>
      </c>
      <c r="G75" s="284"/>
    </row>
    <row r="76" spans="1:10" s="9" customFormat="1" ht="18" customHeight="1">
      <c r="A76" s="258" t="s">
        <v>152</v>
      </c>
      <c r="B76" s="282" t="s">
        <v>396</v>
      </c>
      <c r="C76" s="282" t="s">
        <v>396</v>
      </c>
      <c r="D76" s="282" t="s">
        <v>396</v>
      </c>
      <c r="E76" s="282" t="s">
        <v>396</v>
      </c>
      <c r="F76" s="282" t="s">
        <v>396</v>
      </c>
    </row>
    <row r="77" spans="1:10" s="9" customFormat="1" ht="18" customHeight="1">
      <c r="A77" s="258" t="s">
        <v>153</v>
      </c>
      <c r="B77" s="282" t="s">
        <v>211</v>
      </c>
      <c r="C77" s="282" t="s">
        <v>211</v>
      </c>
      <c r="D77" s="282" t="s">
        <v>211</v>
      </c>
      <c r="E77" s="282" t="s">
        <v>211</v>
      </c>
      <c r="F77" s="282" t="s">
        <v>211</v>
      </c>
    </row>
    <row r="78" spans="1:10" s="9" customFormat="1" ht="18" customHeight="1">
      <c r="A78" s="258" t="s">
        <v>154</v>
      </c>
      <c r="B78" s="282" t="s">
        <v>226</v>
      </c>
      <c r="C78" s="282" t="s">
        <v>226</v>
      </c>
      <c r="D78" s="282" t="s">
        <v>226</v>
      </c>
      <c r="E78" s="282" t="s">
        <v>226</v>
      </c>
      <c r="F78" s="282" t="s">
        <v>226</v>
      </c>
    </row>
    <row r="79" spans="1:10" s="9" customFormat="1" ht="18" customHeight="1">
      <c r="A79" s="258" t="s">
        <v>155</v>
      </c>
      <c r="B79" s="282" t="s">
        <v>397</v>
      </c>
      <c r="C79" s="282" t="s">
        <v>397</v>
      </c>
      <c r="D79" s="282" t="s">
        <v>397</v>
      </c>
      <c r="E79" s="282" t="s">
        <v>397</v>
      </c>
      <c r="F79" s="282" t="s">
        <v>397</v>
      </c>
    </row>
    <row r="80" spans="1:10" s="9" customFormat="1" ht="18" customHeight="1">
      <c r="A80" s="258" t="s">
        <v>156</v>
      </c>
      <c r="B80" s="282" t="s">
        <v>69</v>
      </c>
      <c r="C80" s="282" t="s">
        <v>69</v>
      </c>
      <c r="D80" s="282" t="s">
        <v>69</v>
      </c>
      <c r="E80" s="282" t="s">
        <v>69</v>
      </c>
      <c r="F80" s="282" t="s">
        <v>69</v>
      </c>
    </row>
    <row r="81" spans="1:8" s="9" customFormat="1" ht="18" customHeight="1">
      <c r="A81" s="258" t="s">
        <v>25</v>
      </c>
      <c r="B81" s="282" t="s">
        <v>311</v>
      </c>
      <c r="C81" s="282" t="s">
        <v>311</v>
      </c>
      <c r="D81" s="282" t="s">
        <v>311</v>
      </c>
      <c r="E81" s="282" t="s">
        <v>311</v>
      </c>
      <c r="F81" s="282" t="s">
        <v>311</v>
      </c>
    </row>
    <row r="82" spans="1:8" s="9" customFormat="1" ht="18" customHeight="1">
      <c r="A82" s="258" t="s">
        <v>13</v>
      </c>
      <c r="B82" s="282" t="s">
        <v>129</v>
      </c>
      <c r="C82" s="282" t="s">
        <v>129</v>
      </c>
      <c r="D82" s="282" t="s">
        <v>129</v>
      </c>
      <c r="E82" s="282" t="s">
        <v>129</v>
      </c>
      <c r="F82" s="282" t="s">
        <v>129</v>
      </c>
    </row>
    <row r="83" spans="1:8" s="9" customFormat="1" ht="18" customHeight="1">
      <c r="A83" s="143" t="s">
        <v>95</v>
      </c>
      <c r="B83" s="49" t="s">
        <v>83</v>
      </c>
      <c r="C83" s="49" t="s">
        <v>83</v>
      </c>
      <c r="D83" s="49" t="s">
        <v>83</v>
      </c>
      <c r="E83" s="49" t="s">
        <v>83</v>
      </c>
      <c r="F83" s="49" t="s">
        <v>83</v>
      </c>
      <c r="G83" s="284"/>
    </row>
    <row r="84" spans="1:8" s="9" customFormat="1" ht="18" customHeight="1">
      <c r="A84" s="460" t="s">
        <v>426</v>
      </c>
      <c r="B84" s="462">
        <v>9</v>
      </c>
      <c r="C84" s="462">
        <v>13</v>
      </c>
      <c r="D84" s="462">
        <v>11</v>
      </c>
      <c r="E84" s="462">
        <v>11</v>
      </c>
      <c r="F84" s="462">
        <v>18</v>
      </c>
      <c r="G84" s="284"/>
    </row>
    <row r="85" spans="1:8" s="9" customFormat="1" ht="18" customHeight="1">
      <c r="A85" s="41" t="s">
        <v>103</v>
      </c>
      <c r="B85" s="42" t="s">
        <v>312</v>
      </c>
      <c r="C85" s="42" t="s">
        <v>312</v>
      </c>
      <c r="D85" s="42" t="s">
        <v>312</v>
      </c>
      <c r="E85" s="42" t="s">
        <v>312</v>
      </c>
      <c r="F85" s="42" t="s">
        <v>312</v>
      </c>
    </row>
    <row r="86" spans="1:8" s="9" customFormat="1" ht="18" customHeight="1">
      <c r="A86" s="41" t="s">
        <v>388</v>
      </c>
      <c r="B86" s="204" t="s">
        <v>325</v>
      </c>
      <c r="C86" s="204" t="s">
        <v>325</v>
      </c>
      <c r="D86" s="204" t="s">
        <v>325</v>
      </c>
      <c r="E86" s="204" t="s">
        <v>325</v>
      </c>
      <c r="F86" s="204" t="s">
        <v>325</v>
      </c>
    </row>
    <row r="87" spans="1:8" s="9" customFormat="1" ht="18" customHeight="1">
      <c r="A87" s="17" t="s">
        <v>110</v>
      </c>
      <c r="B87" s="204" t="s">
        <v>104</v>
      </c>
      <c r="C87" s="204" t="s">
        <v>104</v>
      </c>
      <c r="D87" s="204" t="s">
        <v>104</v>
      </c>
      <c r="E87" s="204" t="s">
        <v>104</v>
      </c>
      <c r="F87" s="204" t="s">
        <v>104</v>
      </c>
    </row>
    <row r="88" spans="1:8" s="9" customFormat="1" ht="18" customHeight="1">
      <c r="A88" s="143" t="s">
        <v>95</v>
      </c>
      <c r="B88" s="413" t="s">
        <v>316</v>
      </c>
      <c r="C88" s="413" t="s">
        <v>316</v>
      </c>
      <c r="D88" s="413" t="s">
        <v>316</v>
      </c>
      <c r="E88" s="413" t="s">
        <v>316</v>
      </c>
      <c r="F88" s="413" t="s">
        <v>316</v>
      </c>
    </row>
    <row r="89" spans="1:8" s="9" customFormat="1" ht="18" customHeight="1">
      <c r="A89" s="460" t="s">
        <v>426</v>
      </c>
      <c r="B89" s="462">
        <v>30</v>
      </c>
      <c r="C89" s="462">
        <v>44</v>
      </c>
      <c r="D89" s="462">
        <v>35</v>
      </c>
      <c r="E89" s="462">
        <v>39</v>
      </c>
      <c r="F89" s="462">
        <v>52</v>
      </c>
    </row>
    <row r="90" spans="1:8" s="9" customFormat="1" ht="18" customHeight="1">
      <c r="A90" s="15" t="s">
        <v>398</v>
      </c>
      <c r="B90" s="204" t="s">
        <v>317</v>
      </c>
      <c r="C90" s="204" t="s">
        <v>317</v>
      </c>
      <c r="D90" s="204" t="s">
        <v>317</v>
      </c>
      <c r="E90" s="204" t="s">
        <v>317</v>
      </c>
      <c r="F90" s="204" t="s">
        <v>317</v>
      </c>
    </row>
    <row r="91" spans="1:8" s="9" customFormat="1" ht="18" customHeight="1">
      <c r="A91" s="15" t="s">
        <v>98</v>
      </c>
      <c r="B91" s="204" t="s">
        <v>102</v>
      </c>
      <c r="C91" s="204" t="s">
        <v>102</v>
      </c>
      <c r="D91" s="204" t="s">
        <v>102</v>
      </c>
      <c r="E91" s="204" t="s">
        <v>102</v>
      </c>
      <c r="F91" s="204" t="s">
        <v>102</v>
      </c>
    </row>
    <row r="92" spans="1:8" s="9" customFormat="1" ht="18" customHeight="1">
      <c r="A92" s="257" t="s">
        <v>90</v>
      </c>
      <c r="B92" s="290" t="s">
        <v>244</v>
      </c>
      <c r="C92" s="290" t="s">
        <v>244</v>
      </c>
      <c r="D92" s="290" t="s">
        <v>244</v>
      </c>
      <c r="E92" s="290" t="s">
        <v>244</v>
      </c>
      <c r="F92" s="290" t="s">
        <v>244</v>
      </c>
      <c r="G92" s="284"/>
      <c r="H92" s="28"/>
    </row>
    <row r="93" spans="1:8" s="9" customFormat="1" ht="18" customHeight="1">
      <c r="A93" s="460" t="s">
        <v>426</v>
      </c>
      <c r="B93" s="462">
        <v>45</v>
      </c>
      <c r="C93" s="462">
        <v>45</v>
      </c>
      <c r="D93" s="462">
        <v>45</v>
      </c>
      <c r="E93" s="462">
        <v>45</v>
      </c>
      <c r="F93" s="462">
        <v>45</v>
      </c>
      <c r="G93" s="284"/>
      <c r="H93" s="28"/>
    </row>
    <row r="94" spans="1:8" s="9" customFormat="1" ht="18" customHeight="1">
      <c r="A94" s="258" t="s">
        <v>147</v>
      </c>
      <c r="B94" s="290" t="s">
        <v>213</v>
      </c>
      <c r="C94" s="290" t="s">
        <v>213</v>
      </c>
      <c r="D94" s="290" t="s">
        <v>213</v>
      </c>
      <c r="E94" s="290" t="s">
        <v>213</v>
      </c>
      <c r="F94" s="290" t="s">
        <v>213</v>
      </c>
    </row>
    <row r="95" spans="1:8" s="9" customFormat="1" ht="18" customHeight="1">
      <c r="A95" s="258" t="s">
        <v>148</v>
      </c>
      <c r="B95" s="290" t="s">
        <v>230</v>
      </c>
      <c r="C95" s="290" t="s">
        <v>230</v>
      </c>
      <c r="D95" s="290" t="s">
        <v>230</v>
      </c>
      <c r="E95" s="290" t="s">
        <v>230</v>
      </c>
      <c r="F95" s="290" t="s">
        <v>230</v>
      </c>
    </row>
    <row r="96" spans="1:8" s="9" customFormat="1" ht="18" customHeight="1">
      <c r="A96" s="258" t="s">
        <v>149</v>
      </c>
      <c r="B96" s="285" t="s">
        <v>399</v>
      </c>
      <c r="C96" s="285" t="s">
        <v>399</v>
      </c>
      <c r="D96" s="285" t="s">
        <v>399</v>
      </c>
      <c r="E96" s="285" t="s">
        <v>399</v>
      </c>
      <c r="F96" s="285" t="s">
        <v>399</v>
      </c>
    </row>
    <row r="97" spans="1:8" s="9" customFormat="1" ht="18" customHeight="1">
      <c r="A97" s="258" t="s">
        <v>150</v>
      </c>
      <c r="B97" s="285" t="s">
        <v>400</v>
      </c>
      <c r="C97" s="285" t="s">
        <v>400</v>
      </c>
      <c r="D97" s="285" t="s">
        <v>400</v>
      </c>
      <c r="E97" s="285" t="s">
        <v>400</v>
      </c>
      <c r="F97" s="285" t="s">
        <v>400</v>
      </c>
    </row>
    <row r="98" spans="1:8" s="9" customFormat="1" ht="18" customHeight="1">
      <c r="A98" s="258" t="s">
        <v>151</v>
      </c>
      <c r="B98" s="285" t="s">
        <v>246</v>
      </c>
      <c r="C98" s="285" t="s">
        <v>246</v>
      </c>
      <c r="D98" s="285" t="s">
        <v>246</v>
      </c>
      <c r="E98" s="285" t="s">
        <v>246</v>
      </c>
      <c r="F98" s="285" t="s">
        <v>246</v>
      </c>
    </row>
    <row r="99" spans="1:8" s="9" customFormat="1" ht="18" customHeight="1">
      <c r="A99" s="258" t="s">
        <v>25</v>
      </c>
      <c r="B99" s="285" t="s">
        <v>70</v>
      </c>
      <c r="C99" s="285" t="s">
        <v>70</v>
      </c>
      <c r="D99" s="285" t="s">
        <v>70</v>
      </c>
      <c r="E99" s="285" t="s">
        <v>70</v>
      </c>
      <c r="F99" s="285" t="s">
        <v>70</v>
      </c>
    </row>
    <row r="100" spans="1:8" s="9" customFormat="1" ht="18" customHeight="1">
      <c r="A100" s="258" t="s">
        <v>13</v>
      </c>
      <c r="B100" s="285" t="s">
        <v>329</v>
      </c>
      <c r="C100" s="285" t="s">
        <v>329</v>
      </c>
      <c r="D100" s="285" t="s">
        <v>329</v>
      </c>
      <c r="E100" s="285" t="s">
        <v>329</v>
      </c>
      <c r="F100" s="285" t="s">
        <v>329</v>
      </c>
    </row>
    <row r="101" spans="1:8">
      <c r="A101" s="256" t="s">
        <v>513</v>
      </c>
      <c r="B101" s="286" t="s">
        <v>71</v>
      </c>
      <c r="C101" s="286" t="s">
        <v>71</v>
      </c>
      <c r="D101" s="286" t="s">
        <v>71</v>
      </c>
      <c r="E101" s="286" t="s">
        <v>71</v>
      </c>
      <c r="F101" s="286" t="s">
        <v>71</v>
      </c>
      <c r="G101" s="292"/>
      <c r="H101" s="3"/>
    </row>
    <row r="102" spans="1:8">
      <c r="A102" s="248" t="s">
        <v>247</v>
      </c>
      <c r="B102" s="286" t="s">
        <v>115</v>
      </c>
      <c r="C102" s="286" t="s">
        <v>115</v>
      </c>
      <c r="D102" s="286" t="s">
        <v>115</v>
      </c>
      <c r="E102" s="286" t="s">
        <v>115</v>
      </c>
      <c r="F102" s="286" t="s">
        <v>115</v>
      </c>
    </row>
    <row r="103" spans="1:8">
      <c r="A103" s="248" t="s">
        <v>13</v>
      </c>
      <c r="B103" s="286" t="s">
        <v>333</v>
      </c>
      <c r="C103" s="286" t="s">
        <v>333</v>
      </c>
      <c r="D103" s="286" t="s">
        <v>333</v>
      </c>
      <c r="E103" s="286" t="s">
        <v>333</v>
      </c>
      <c r="F103" s="286" t="s">
        <v>333</v>
      </c>
    </row>
    <row r="104" spans="1:8">
      <c r="A104" s="288" t="s">
        <v>95</v>
      </c>
      <c r="B104" s="287" t="s">
        <v>88</v>
      </c>
      <c r="C104" s="287" t="s">
        <v>88</v>
      </c>
      <c r="D104" s="287" t="s">
        <v>88</v>
      </c>
      <c r="E104" s="287" t="s">
        <v>88</v>
      </c>
      <c r="F104" s="287" t="s">
        <v>88</v>
      </c>
      <c r="G104" s="291"/>
      <c r="H104" s="3"/>
    </row>
    <row r="105" spans="1:8">
      <c r="A105" s="460" t="s">
        <v>426</v>
      </c>
      <c r="B105" s="462">
        <v>31</v>
      </c>
      <c r="C105" s="462">
        <v>13</v>
      </c>
      <c r="D105" s="462">
        <v>24</v>
      </c>
      <c r="E105" s="462">
        <v>20</v>
      </c>
      <c r="F105" s="462">
        <v>0</v>
      </c>
      <c r="G105" s="3"/>
      <c r="H105" s="3"/>
    </row>
    <row r="106" spans="1:8">
      <c r="A106" s="259" t="s">
        <v>240</v>
      </c>
      <c r="B106" s="287" t="s">
        <v>122</v>
      </c>
      <c r="C106" s="287" t="s">
        <v>122</v>
      </c>
      <c r="D106" s="287" t="s">
        <v>122</v>
      </c>
      <c r="E106" s="287" t="s">
        <v>122</v>
      </c>
      <c r="F106" s="287" t="s">
        <v>122</v>
      </c>
    </row>
    <row r="107" spans="1:8">
      <c r="A107" s="289" t="s">
        <v>388</v>
      </c>
      <c r="B107" s="287" t="s">
        <v>338</v>
      </c>
      <c r="C107" s="287" t="s">
        <v>338</v>
      </c>
      <c r="D107" s="287" t="s">
        <v>338</v>
      </c>
      <c r="E107" s="287" t="s">
        <v>338</v>
      </c>
      <c r="F107" s="287" t="s">
        <v>338</v>
      </c>
    </row>
    <row r="108" spans="1:8">
      <c r="A108" s="260" t="s">
        <v>110</v>
      </c>
      <c r="B108" s="287" t="s">
        <v>401</v>
      </c>
      <c r="C108" s="287" t="s">
        <v>401</v>
      </c>
      <c r="D108" s="287" t="s">
        <v>401</v>
      </c>
      <c r="E108" s="287" t="s">
        <v>401</v>
      </c>
      <c r="F108" s="287" t="s">
        <v>401</v>
      </c>
    </row>
    <row r="109" spans="1:8">
      <c r="A109" s="289" t="s">
        <v>402</v>
      </c>
      <c r="B109" s="287" t="s">
        <v>403</v>
      </c>
      <c r="C109" s="287" t="s">
        <v>403</v>
      </c>
      <c r="D109" s="287" t="s">
        <v>403</v>
      </c>
      <c r="E109" s="287" t="s">
        <v>403</v>
      </c>
      <c r="F109" s="287" t="s">
        <v>403</v>
      </c>
    </row>
    <row r="110" spans="1:8">
      <c r="A110" s="259" t="s">
        <v>98</v>
      </c>
      <c r="B110" s="287" t="s">
        <v>109</v>
      </c>
      <c r="C110" s="287" t="s">
        <v>109</v>
      </c>
      <c r="D110" s="287" t="s">
        <v>109</v>
      </c>
      <c r="E110" s="287" t="s">
        <v>109</v>
      </c>
      <c r="F110" s="287" t="s">
        <v>109</v>
      </c>
    </row>
    <row r="111" spans="1:8">
      <c r="A111" s="259" t="s">
        <v>49</v>
      </c>
      <c r="B111" s="287" t="s">
        <v>248</v>
      </c>
      <c r="C111" s="287" t="s">
        <v>248</v>
      </c>
      <c r="D111" s="287" t="s">
        <v>248</v>
      </c>
      <c r="E111" s="287" t="s">
        <v>248</v>
      </c>
      <c r="F111" s="287" t="s">
        <v>248</v>
      </c>
    </row>
    <row r="112" spans="1:8">
      <c r="A112" s="15" t="s">
        <v>404</v>
      </c>
      <c r="B112" s="142" t="s">
        <v>249</v>
      </c>
      <c r="C112" s="142" t="s">
        <v>249</v>
      </c>
      <c r="D112" s="142" t="s">
        <v>249</v>
      </c>
      <c r="E112" s="142" t="s">
        <v>249</v>
      </c>
      <c r="F112" s="142" t="s">
        <v>249</v>
      </c>
    </row>
    <row r="113" spans="1:9">
      <c r="A113" s="186"/>
      <c r="B113" s="101"/>
      <c r="C113" s="101"/>
      <c r="D113" s="101"/>
      <c r="E113" s="101"/>
      <c r="F113" s="80"/>
    </row>
    <row r="115" spans="1:9" ht="15" customHeight="1">
      <c r="A115" s="576" t="s">
        <v>414</v>
      </c>
      <c r="B115" s="577"/>
      <c r="C115" s="577"/>
      <c r="D115" s="577"/>
      <c r="E115" s="577"/>
      <c r="F115" s="577"/>
      <c r="G115" s="577"/>
      <c r="H115" s="577"/>
      <c r="I115" s="577"/>
    </row>
    <row r="116" spans="1:9">
      <c r="A116" s="577"/>
      <c r="B116" s="577"/>
      <c r="C116" s="577"/>
      <c r="D116" s="577"/>
      <c r="E116" s="577"/>
      <c r="F116" s="577"/>
      <c r="G116" s="577"/>
      <c r="H116" s="577"/>
      <c r="I116" s="577"/>
    </row>
    <row r="117" spans="1:9" s="137" customFormat="1" ht="15" customHeight="1">
      <c r="A117" s="463"/>
      <c r="B117" s="464"/>
      <c r="C117" s="464"/>
      <c r="D117" s="464"/>
      <c r="E117" s="464"/>
      <c r="F117" s="464"/>
      <c r="G117" s="464"/>
      <c r="H117" s="464"/>
      <c r="I117" s="464"/>
    </row>
    <row r="118" spans="1:9">
      <c r="A118" s="114"/>
      <c r="B118" s="114"/>
      <c r="C118" s="114"/>
      <c r="D118" s="114"/>
      <c r="E118" s="114"/>
      <c r="F118" s="114"/>
      <c r="G118" s="114"/>
      <c r="H118" s="114"/>
      <c r="I118" s="114"/>
    </row>
    <row r="119" spans="1:9" s="307" customFormat="1" ht="18">
      <c r="A119" s="306"/>
    </row>
    <row r="120" spans="1:9">
      <c r="A120" s="67"/>
    </row>
    <row r="121" spans="1:9">
      <c r="E121" s="66"/>
      <c r="F121" s="7"/>
      <c r="G121" s="7"/>
    </row>
    <row r="122" spans="1:9">
      <c r="F122" s="66" t="s">
        <v>130</v>
      </c>
      <c r="G122" s="7"/>
      <c r="H122" s="7" t="s">
        <v>132</v>
      </c>
    </row>
    <row r="123" spans="1:9">
      <c r="F123" s="66" t="s">
        <v>131</v>
      </c>
      <c r="G123" s="7"/>
      <c r="H123" s="7" t="s">
        <v>133</v>
      </c>
    </row>
  </sheetData>
  <mergeCells count="23">
    <mergeCell ref="A34:J34"/>
    <mergeCell ref="M8:N8"/>
    <mergeCell ref="G32:H32"/>
    <mergeCell ref="B29:D29"/>
    <mergeCell ref="A32:F32"/>
    <mergeCell ref="A19:I19"/>
    <mergeCell ref="A20:I20"/>
    <mergeCell ref="M4:N4"/>
    <mergeCell ref="B3:J3"/>
    <mergeCell ref="M5:N7"/>
    <mergeCell ref="A115:I116"/>
    <mergeCell ref="A1:L1"/>
    <mergeCell ref="M9:N9"/>
    <mergeCell ref="M10:N10"/>
    <mergeCell ref="M11:N11"/>
    <mergeCell ref="A70:F70"/>
    <mergeCell ref="G49:G50"/>
    <mergeCell ref="M12:N12"/>
    <mergeCell ref="A13:D13"/>
    <mergeCell ref="M16:N16"/>
    <mergeCell ref="M17:N17"/>
    <mergeCell ref="M18:N18"/>
    <mergeCell ref="M19:N19"/>
  </mergeCells>
  <pageMargins left="0.70866141732283472" right="0.70866141732283472" top="0.74803149606299213" bottom="0.74803149606299213" header="0.31496062992125984" footer="0.31496062992125984"/>
  <pageSetup paperSize="9" scale="61" fitToHeight="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76"/>
  <sheetViews>
    <sheetView tabSelected="1" topLeftCell="A19" zoomScale="80" zoomScaleNormal="80" workbookViewId="0">
      <selection activeCell="D27" sqref="D27"/>
    </sheetView>
  </sheetViews>
  <sheetFormatPr defaultRowHeight="14.5"/>
  <cols>
    <col min="1" max="1" width="40.7265625" customWidth="1"/>
    <col min="2" max="2" width="18.453125" customWidth="1"/>
    <col min="3" max="3" width="13.81640625" customWidth="1"/>
    <col min="4" max="4" width="12.81640625" customWidth="1"/>
    <col min="5" max="5" width="15.54296875" customWidth="1"/>
    <col min="6" max="6" width="14.81640625" customWidth="1"/>
    <col min="7" max="8" width="13" customWidth="1"/>
    <col min="9" max="9" width="13.453125" customWidth="1"/>
    <col min="10" max="10" width="13.7265625" customWidth="1"/>
    <col min="11" max="11" width="13.26953125" customWidth="1"/>
    <col min="12" max="12" width="12.1796875" customWidth="1"/>
    <col min="13" max="13" width="15.453125" customWidth="1"/>
  </cols>
  <sheetData>
    <row r="1" spans="1:16" ht="23.5">
      <c r="A1" s="507" t="s">
        <v>443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397"/>
      <c r="N1" s="397"/>
      <c r="O1" s="397"/>
    </row>
    <row r="2" spans="1:16" ht="18.5">
      <c r="A2" s="261"/>
      <c r="B2" s="261"/>
      <c r="C2" s="261"/>
      <c r="D2" s="261"/>
      <c r="E2" s="261"/>
      <c r="F2" s="261"/>
    </row>
    <row r="3" spans="1:16">
      <c r="B3" s="567" t="s">
        <v>167</v>
      </c>
      <c r="C3" s="568"/>
      <c r="D3" s="568"/>
      <c r="E3" s="568"/>
      <c r="F3" s="568"/>
      <c r="G3" s="568"/>
      <c r="H3" s="568"/>
      <c r="I3" s="568"/>
      <c r="J3" s="569"/>
    </row>
    <row r="4" spans="1:16" ht="62.25" customHeight="1">
      <c r="A4" s="124" t="s">
        <v>256</v>
      </c>
      <c r="B4" s="25">
        <v>0</v>
      </c>
      <c r="C4" s="25" t="s">
        <v>160</v>
      </c>
      <c r="D4" s="25" t="s">
        <v>161</v>
      </c>
      <c r="E4" s="25" t="s">
        <v>162</v>
      </c>
      <c r="F4" s="25" t="s">
        <v>163</v>
      </c>
      <c r="G4" s="25" t="s">
        <v>164</v>
      </c>
      <c r="H4" s="25" t="s">
        <v>165</v>
      </c>
      <c r="I4" s="25" t="s">
        <v>203</v>
      </c>
      <c r="J4" s="25" t="s">
        <v>214</v>
      </c>
      <c r="K4" s="25" t="s">
        <v>2</v>
      </c>
      <c r="L4" s="45" t="s">
        <v>141</v>
      </c>
      <c r="M4" s="512" t="s">
        <v>169</v>
      </c>
      <c r="N4" s="513"/>
    </row>
    <row r="5" spans="1:16">
      <c r="A5" s="146" t="str">
        <f>'[6]Wierzchucin + Sitowiec OK'!A7</f>
        <v>Łąsko Wielkie</v>
      </c>
      <c r="B5" s="125">
        <v>0</v>
      </c>
      <c r="C5" s="147">
        <v>0</v>
      </c>
      <c r="D5" s="147">
        <v>0</v>
      </c>
      <c r="E5" s="147">
        <v>0</v>
      </c>
      <c r="F5" s="148">
        <v>0</v>
      </c>
      <c r="G5" s="149">
        <v>0</v>
      </c>
      <c r="H5" s="149">
        <v>0</v>
      </c>
      <c r="I5" s="148">
        <v>1</v>
      </c>
      <c r="J5" s="149">
        <v>2</v>
      </c>
      <c r="K5" s="78">
        <f t="shared" ref="K5:K10" si="0">SUM(B5:J5)</f>
        <v>3</v>
      </c>
      <c r="L5" s="1"/>
      <c r="M5" s="567"/>
      <c r="N5" s="569"/>
    </row>
    <row r="6" spans="1:16">
      <c r="A6" s="146" t="str">
        <f>'[6]Wierzchucin + Sitowiec OK'!A8</f>
        <v>Łąsko Małe</v>
      </c>
      <c r="B6" s="125">
        <v>1</v>
      </c>
      <c r="C6" s="147">
        <v>2</v>
      </c>
      <c r="D6" s="147">
        <v>0</v>
      </c>
      <c r="E6" s="147">
        <v>1</v>
      </c>
      <c r="F6" s="148">
        <v>1</v>
      </c>
      <c r="G6" s="149">
        <v>0</v>
      </c>
      <c r="H6" s="149">
        <v>1</v>
      </c>
      <c r="I6" s="148">
        <v>3</v>
      </c>
      <c r="J6" s="149">
        <v>0</v>
      </c>
      <c r="K6" s="78">
        <f t="shared" si="0"/>
        <v>9</v>
      </c>
      <c r="L6" s="1"/>
      <c r="M6" s="567"/>
      <c r="N6" s="569"/>
    </row>
    <row r="7" spans="1:16">
      <c r="A7" s="146" t="str">
        <f>'[6]Wierzchucin + Sitowiec OK'!A9</f>
        <v>Byszewo</v>
      </c>
      <c r="B7" s="125">
        <v>0</v>
      </c>
      <c r="C7" s="147">
        <v>0</v>
      </c>
      <c r="D7" s="147">
        <v>1</v>
      </c>
      <c r="E7" s="147">
        <v>0</v>
      </c>
      <c r="F7" s="148">
        <v>1</v>
      </c>
      <c r="G7" s="149">
        <v>0</v>
      </c>
      <c r="H7" s="149">
        <v>2</v>
      </c>
      <c r="I7" s="148">
        <v>2</v>
      </c>
      <c r="J7" s="149">
        <v>2</v>
      </c>
      <c r="K7" s="78">
        <v>9</v>
      </c>
      <c r="L7" s="1"/>
      <c r="M7" s="567"/>
      <c r="N7" s="569"/>
    </row>
    <row r="8" spans="1:16">
      <c r="A8" s="146" t="str">
        <f>'[6]Wierzchucin + Sitowiec OK'!A10</f>
        <v>Krąpiewo</v>
      </c>
      <c r="B8" s="125">
        <v>4</v>
      </c>
      <c r="C8" s="147">
        <v>1</v>
      </c>
      <c r="D8" s="147">
        <v>2</v>
      </c>
      <c r="E8" s="147">
        <v>3</v>
      </c>
      <c r="F8" s="148">
        <v>3</v>
      </c>
      <c r="G8" s="149">
        <v>2</v>
      </c>
      <c r="H8" s="149">
        <v>1</v>
      </c>
      <c r="I8" s="148">
        <v>0</v>
      </c>
      <c r="J8" s="149">
        <v>1</v>
      </c>
      <c r="K8" s="78">
        <f t="shared" si="0"/>
        <v>17</v>
      </c>
      <c r="L8" s="1"/>
      <c r="M8" s="567"/>
      <c r="N8" s="569"/>
    </row>
    <row r="9" spans="1:16">
      <c r="A9" s="146" t="str">
        <f>'[6]Wierzchucin + Sitowiec OK'!A11</f>
        <v>Popielewo</v>
      </c>
      <c r="B9" s="125">
        <v>0</v>
      </c>
      <c r="C9" s="147"/>
      <c r="D9" s="147">
        <v>1</v>
      </c>
      <c r="E9" s="147">
        <v>1</v>
      </c>
      <c r="F9" s="148">
        <v>1</v>
      </c>
      <c r="G9" s="149">
        <v>0</v>
      </c>
      <c r="H9" s="149">
        <v>2</v>
      </c>
      <c r="I9" s="148">
        <v>2</v>
      </c>
      <c r="J9" s="149">
        <v>0</v>
      </c>
      <c r="K9" s="78">
        <f t="shared" si="0"/>
        <v>7</v>
      </c>
      <c r="L9" s="1"/>
      <c r="M9" s="567"/>
      <c r="N9" s="569"/>
    </row>
    <row r="10" spans="1:16">
      <c r="A10" s="146" t="str">
        <f>'[6]Wierzchucin + Sitowiec OK'!A15</f>
        <v>Wiskitno</v>
      </c>
      <c r="B10" s="125">
        <v>4</v>
      </c>
      <c r="C10" s="147">
        <v>5</v>
      </c>
      <c r="D10" s="147">
        <v>5</v>
      </c>
      <c r="E10" s="147">
        <v>3</v>
      </c>
      <c r="F10" s="148">
        <v>2</v>
      </c>
      <c r="G10" s="149">
        <v>10</v>
      </c>
      <c r="H10" s="149">
        <v>4</v>
      </c>
      <c r="I10" s="148">
        <v>10</v>
      </c>
      <c r="J10" s="149">
        <v>5</v>
      </c>
      <c r="K10" s="78">
        <f t="shared" si="0"/>
        <v>48</v>
      </c>
      <c r="L10" s="1"/>
      <c r="M10" s="567"/>
      <c r="N10" s="569"/>
    </row>
    <row r="11" spans="1:16" ht="26.25" customHeight="1">
      <c r="A11" s="216"/>
      <c r="B11" s="217"/>
      <c r="C11" s="217"/>
      <c r="D11" s="217"/>
      <c r="E11" s="217"/>
      <c r="F11" s="217"/>
      <c r="G11" s="217"/>
      <c r="H11" s="217"/>
      <c r="I11" s="216" t="s">
        <v>257</v>
      </c>
      <c r="J11" s="217"/>
      <c r="K11" s="319">
        <f>SUM(K5:K10)</f>
        <v>93</v>
      </c>
      <c r="L11" s="150" t="s">
        <v>408</v>
      </c>
      <c r="M11" s="580"/>
      <c r="N11" s="581"/>
      <c r="O11" s="262"/>
    </row>
    <row r="12" spans="1:16" s="380" customFormat="1" ht="26.25" customHeight="1" thickBot="1">
      <c r="A12" s="592" t="s">
        <v>512</v>
      </c>
      <c r="B12" s="593"/>
      <c r="C12" s="593"/>
      <c r="D12" s="593"/>
      <c r="E12" s="593"/>
      <c r="F12" s="593"/>
      <c r="G12" s="593"/>
      <c r="H12" s="593"/>
      <c r="I12" s="593"/>
      <c r="J12" s="593"/>
      <c r="K12" s="594"/>
      <c r="L12" s="381"/>
      <c r="M12" s="379"/>
      <c r="N12" s="379"/>
      <c r="O12" s="379"/>
      <c r="P12" s="379"/>
    </row>
    <row r="13" spans="1:16">
      <c r="A13" s="126"/>
      <c r="B13" s="127"/>
      <c r="C13" s="127"/>
      <c r="D13" s="127"/>
      <c r="E13" s="127"/>
      <c r="F13" s="127"/>
      <c r="G13" s="128"/>
      <c r="H13" s="128"/>
      <c r="I13" s="128"/>
      <c r="J13" s="128"/>
      <c r="K13" s="128"/>
      <c r="L13" s="3"/>
    </row>
    <row r="14" spans="1:16" ht="36.75" customHeight="1">
      <c r="A14" s="170" t="s">
        <v>120</v>
      </c>
      <c r="B14" s="165">
        <v>0</v>
      </c>
      <c r="C14" s="165" t="s">
        <v>160</v>
      </c>
      <c r="D14" s="165" t="s">
        <v>161</v>
      </c>
      <c r="E14" s="165" t="s">
        <v>162</v>
      </c>
      <c r="F14" s="165" t="s">
        <v>163</v>
      </c>
      <c r="G14" s="165" t="s">
        <v>164</v>
      </c>
      <c r="H14" s="165" t="s">
        <v>165</v>
      </c>
      <c r="I14" s="165" t="s">
        <v>165</v>
      </c>
      <c r="J14" s="165" t="s">
        <v>203</v>
      </c>
      <c r="K14" s="165" t="s">
        <v>214</v>
      </c>
      <c r="L14" s="165" t="s">
        <v>2</v>
      </c>
      <c r="M14" s="167" t="s">
        <v>141</v>
      </c>
      <c r="N14" s="304" t="s">
        <v>121</v>
      </c>
      <c r="O14" s="171"/>
    </row>
    <row r="15" spans="1:16" ht="15.75" customHeight="1">
      <c r="A15" s="129" t="s">
        <v>14</v>
      </c>
      <c r="B15" s="30">
        <v>2</v>
      </c>
      <c r="C15" s="30">
        <v>2</v>
      </c>
      <c r="D15" s="106">
        <v>3</v>
      </c>
      <c r="E15" s="106">
        <v>5</v>
      </c>
      <c r="F15" s="10">
        <v>2</v>
      </c>
      <c r="G15" s="1">
        <v>1</v>
      </c>
      <c r="H15" s="1">
        <v>3</v>
      </c>
      <c r="I15" s="1">
        <v>0</v>
      </c>
      <c r="J15" s="152">
        <v>1</v>
      </c>
      <c r="K15" s="1">
        <v>0</v>
      </c>
      <c r="L15" s="152">
        <f>SUM(B15:K15)</f>
        <v>19</v>
      </c>
      <c r="M15" s="1"/>
      <c r="N15" s="241"/>
      <c r="O15" s="163"/>
    </row>
    <row r="16" spans="1:16" ht="15.75" customHeight="1">
      <c r="A16" s="129" t="s">
        <v>50</v>
      </c>
      <c r="B16" s="30">
        <v>1</v>
      </c>
      <c r="C16" s="30">
        <v>0</v>
      </c>
      <c r="D16" s="106">
        <v>0</v>
      </c>
      <c r="E16" s="106">
        <v>0</v>
      </c>
      <c r="F16" s="10">
        <v>1</v>
      </c>
      <c r="G16" s="1">
        <v>0</v>
      </c>
      <c r="H16" s="1">
        <v>1</v>
      </c>
      <c r="I16" s="1">
        <v>0</v>
      </c>
      <c r="J16" s="152">
        <v>0</v>
      </c>
      <c r="K16" s="1">
        <v>1</v>
      </c>
      <c r="L16" s="152">
        <f t="shared" ref="L16:L21" si="1">SUM(B16:K16)</f>
        <v>4</v>
      </c>
      <c r="M16" s="1"/>
      <c r="N16" s="241"/>
      <c r="O16" s="163"/>
    </row>
    <row r="17" spans="1:16" ht="15.75" customHeight="1">
      <c r="A17" s="129" t="s">
        <v>51</v>
      </c>
      <c r="B17" s="30">
        <v>6</v>
      </c>
      <c r="C17" s="30">
        <v>2</v>
      </c>
      <c r="D17" s="106">
        <v>2</v>
      </c>
      <c r="E17" s="106">
        <v>2</v>
      </c>
      <c r="F17" s="10">
        <v>0</v>
      </c>
      <c r="G17" s="1">
        <v>3</v>
      </c>
      <c r="H17" s="1">
        <v>2</v>
      </c>
      <c r="I17" s="1">
        <v>0</v>
      </c>
      <c r="J17" s="152">
        <v>3</v>
      </c>
      <c r="K17" s="1">
        <v>1</v>
      </c>
      <c r="L17" s="152">
        <f t="shared" si="1"/>
        <v>21</v>
      </c>
      <c r="M17" s="1"/>
      <c r="N17" s="241"/>
      <c r="O17" s="163"/>
    </row>
    <row r="18" spans="1:16" ht="15.75" customHeight="1">
      <c r="A18" s="129" t="s">
        <v>16</v>
      </c>
      <c r="B18" s="30">
        <v>4</v>
      </c>
      <c r="C18" s="30">
        <v>2</v>
      </c>
      <c r="D18" s="106">
        <v>0</v>
      </c>
      <c r="E18" s="106">
        <v>1</v>
      </c>
      <c r="F18" s="10">
        <v>1</v>
      </c>
      <c r="G18" s="1">
        <v>1</v>
      </c>
      <c r="H18" s="1">
        <v>2</v>
      </c>
      <c r="I18" s="1">
        <v>0</v>
      </c>
      <c r="J18" s="152">
        <v>2</v>
      </c>
      <c r="K18" s="1">
        <v>1</v>
      </c>
      <c r="L18" s="152">
        <f t="shared" si="1"/>
        <v>14</v>
      </c>
      <c r="M18" s="1"/>
      <c r="N18" s="241"/>
      <c r="O18" s="163"/>
    </row>
    <row r="19" spans="1:16" ht="15.75" customHeight="1">
      <c r="A19" s="129" t="s">
        <v>17</v>
      </c>
      <c r="B19" s="30">
        <v>1</v>
      </c>
      <c r="C19" s="30">
        <v>1</v>
      </c>
      <c r="D19" s="106">
        <v>0</v>
      </c>
      <c r="E19" s="106">
        <v>2</v>
      </c>
      <c r="F19" s="10">
        <v>0</v>
      </c>
      <c r="G19" s="1">
        <v>1</v>
      </c>
      <c r="H19" s="1">
        <v>1</v>
      </c>
      <c r="I19" s="1">
        <v>0</v>
      </c>
      <c r="J19" s="152">
        <v>1</v>
      </c>
      <c r="K19" s="1">
        <v>0</v>
      </c>
      <c r="L19" s="152">
        <f t="shared" si="1"/>
        <v>7</v>
      </c>
      <c r="M19" s="1"/>
      <c r="N19" s="241"/>
      <c r="O19" s="163"/>
    </row>
    <row r="20" spans="1:16" ht="15.75" customHeight="1">
      <c r="A20" s="129" t="s">
        <v>520</v>
      </c>
      <c r="B20" s="30">
        <v>1</v>
      </c>
      <c r="C20" s="30">
        <v>0</v>
      </c>
      <c r="D20" s="106">
        <v>2</v>
      </c>
      <c r="E20" s="106">
        <v>0</v>
      </c>
      <c r="F20" s="10">
        <v>0</v>
      </c>
      <c r="G20" s="1">
        <v>0</v>
      </c>
      <c r="H20" s="1">
        <v>3</v>
      </c>
      <c r="I20" s="1">
        <v>0</v>
      </c>
      <c r="J20" s="152">
        <v>3</v>
      </c>
      <c r="K20" s="1">
        <v>6</v>
      </c>
      <c r="L20" s="152">
        <f t="shared" si="1"/>
        <v>15</v>
      </c>
      <c r="M20" s="1"/>
      <c r="N20" s="241"/>
      <c r="O20" s="163"/>
    </row>
    <row r="21" spans="1:16" ht="15.75" customHeight="1">
      <c r="A21" s="129" t="s">
        <v>521</v>
      </c>
      <c r="B21" s="30">
        <v>4</v>
      </c>
      <c r="C21" s="30">
        <v>1</v>
      </c>
      <c r="D21" s="106">
        <v>1</v>
      </c>
      <c r="E21" s="106">
        <v>1</v>
      </c>
      <c r="F21" s="10">
        <v>0</v>
      </c>
      <c r="G21" s="1">
        <v>0</v>
      </c>
      <c r="H21" s="1">
        <v>0</v>
      </c>
      <c r="I21" s="1">
        <v>0</v>
      </c>
      <c r="J21" s="152">
        <v>0</v>
      </c>
      <c r="K21" s="1">
        <v>0</v>
      </c>
      <c r="L21" s="152">
        <f t="shared" si="1"/>
        <v>7</v>
      </c>
      <c r="M21" s="1"/>
      <c r="N21" s="241"/>
      <c r="O21" s="163"/>
    </row>
    <row r="22" spans="1:16" ht="24" customHeight="1" thickBot="1">
      <c r="A22" s="551" t="str">
        <f>'[7]Wierzchucin + Sitowiec OK'!A30</f>
        <v>Razem korzystających :</v>
      </c>
      <c r="B22" s="552"/>
      <c r="C22" s="552"/>
      <c r="D22" s="552"/>
      <c r="E22" s="552"/>
      <c r="F22" s="552"/>
      <c r="G22" s="552"/>
      <c r="H22" s="552"/>
      <c r="I22" s="552"/>
      <c r="J22" s="552"/>
      <c r="K22" s="599"/>
      <c r="L22" s="340">
        <f>SUM(L15:L21)</f>
        <v>87</v>
      </c>
      <c r="M22" s="341" t="s">
        <v>410</v>
      </c>
      <c r="N22" s="342"/>
      <c r="O22" s="343"/>
    </row>
    <row r="23" spans="1:16" s="347" customFormat="1" ht="24" customHeight="1" thickTop="1" thickBot="1">
      <c r="A23" s="608" t="s">
        <v>417</v>
      </c>
      <c r="B23" s="608"/>
      <c r="C23" s="608"/>
      <c r="D23" s="608"/>
      <c r="E23" s="608"/>
      <c r="F23" s="608"/>
      <c r="G23" s="608"/>
      <c r="H23" s="608"/>
      <c r="I23" s="344"/>
      <c r="J23" s="345"/>
      <c r="K23" s="346"/>
      <c r="L23" s="339"/>
      <c r="M23" s="339"/>
      <c r="N23" s="339"/>
      <c r="O23" s="339"/>
      <c r="P23" s="339"/>
    </row>
    <row r="24" spans="1:16" ht="16.5" customHeight="1" thickTop="1">
      <c r="A24" s="12"/>
      <c r="B24" s="31"/>
      <c r="C24" s="31"/>
      <c r="D24" s="31"/>
      <c r="E24" s="31"/>
      <c r="F24" s="242"/>
      <c r="G24" s="46"/>
    </row>
    <row r="25" spans="1:16" ht="52.5" customHeight="1">
      <c r="A25" s="159" t="s">
        <v>143</v>
      </c>
      <c r="B25" s="215" t="s">
        <v>167</v>
      </c>
      <c r="C25" s="160" t="s">
        <v>254</v>
      </c>
      <c r="D25" s="160" t="s">
        <v>255</v>
      </c>
      <c r="E25" s="160" t="s">
        <v>2</v>
      </c>
      <c r="F25" s="161" t="s">
        <v>141</v>
      </c>
      <c r="G25" s="595" t="s">
        <v>169</v>
      </c>
      <c r="H25" s="596"/>
    </row>
    <row r="26" spans="1:16" ht="24" customHeight="1">
      <c r="A26" s="16" t="s">
        <v>14</v>
      </c>
      <c r="B26" s="106">
        <v>1</v>
      </c>
      <c r="C26" s="106">
        <v>0</v>
      </c>
      <c r="D26" s="106">
        <v>0</v>
      </c>
      <c r="E26" s="243">
        <f>SUM(B26:D26)</f>
        <v>1</v>
      </c>
      <c r="F26" s="10"/>
      <c r="G26" s="494"/>
      <c r="H26" s="495"/>
    </row>
    <row r="27" spans="1:16" ht="24" customHeight="1">
      <c r="A27" s="16" t="s">
        <v>29</v>
      </c>
      <c r="B27" s="106">
        <v>2</v>
      </c>
      <c r="C27" s="106">
        <v>0</v>
      </c>
      <c r="D27" s="106">
        <v>0</v>
      </c>
      <c r="E27" s="243">
        <f t="shared" ref="E27:E31" si="2">SUM(B27:D27)</f>
        <v>2</v>
      </c>
      <c r="F27" s="10"/>
      <c r="G27" s="494"/>
      <c r="H27" s="495"/>
    </row>
    <row r="28" spans="1:16" ht="24" customHeight="1">
      <c r="A28" s="35" t="s">
        <v>370</v>
      </c>
      <c r="B28" s="106">
        <v>0</v>
      </c>
      <c r="C28" s="106">
        <v>0</v>
      </c>
      <c r="D28" s="106">
        <v>0</v>
      </c>
      <c r="E28" s="243">
        <f t="shared" si="2"/>
        <v>0</v>
      </c>
      <c r="F28" s="10"/>
      <c r="G28" s="494"/>
      <c r="H28" s="495"/>
    </row>
    <row r="29" spans="1:16" ht="24" customHeight="1">
      <c r="A29" s="16" t="s">
        <v>371</v>
      </c>
      <c r="B29" s="106">
        <v>1</v>
      </c>
      <c r="C29" s="106">
        <v>0</v>
      </c>
      <c r="D29" s="106">
        <v>0</v>
      </c>
      <c r="E29" s="243">
        <f>SUM(B29:D29)</f>
        <v>1</v>
      </c>
      <c r="F29" s="10"/>
      <c r="G29" s="274"/>
      <c r="H29" s="275"/>
    </row>
    <row r="30" spans="1:16" ht="24" customHeight="1">
      <c r="A30" s="16" t="s">
        <v>15</v>
      </c>
      <c r="B30" s="106">
        <v>0</v>
      </c>
      <c r="C30" s="106">
        <v>0</v>
      </c>
      <c r="D30" s="106">
        <v>1</v>
      </c>
      <c r="E30" s="243">
        <f t="shared" si="2"/>
        <v>1</v>
      </c>
      <c r="F30" s="10"/>
      <c r="G30" s="494"/>
      <c r="H30" s="495"/>
    </row>
    <row r="31" spans="1:16" ht="24" customHeight="1">
      <c r="A31" s="16" t="s">
        <v>30</v>
      </c>
      <c r="B31" s="106">
        <v>1</v>
      </c>
      <c r="C31" s="106">
        <v>0</v>
      </c>
      <c r="D31" s="106">
        <v>0</v>
      </c>
      <c r="E31" s="243">
        <f t="shared" si="2"/>
        <v>1</v>
      </c>
      <c r="F31" s="10"/>
      <c r="G31" s="494"/>
      <c r="H31" s="495"/>
    </row>
    <row r="32" spans="1:16" ht="24" customHeight="1">
      <c r="A32" s="12"/>
      <c r="B32" s="514" t="s">
        <v>372</v>
      </c>
      <c r="C32" s="514"/>
      <c r="D32" s="514"/>
      <c r="E32" s="318">
        <f>SUM(E26:E31)</f>
        <v>6</v>
      </c>
      <c r="F32" s="105" t="s">
        <v>411</v>
      </c>
      <c r="G32" s="494"/>
      <c r="H32" s="495"/>
    </row>
    <row r="33" spans="1:8" s="305" customFormat="1" ht="24" customHeight="1">
      <c r="A33" s="376" t="s">
        <v>421</v>
      </c>
      <c r="B33" s="377"/>
      <c r="C33" s="377"/>
      <c r="D33" s="378"/>
      <c r="E33" s="315"/>
      <c r="F33" s="316"/>
      <c r="G33" s="316"/>
    </row>
    <row r="34" spans="1:8" s="422" customFormat="1" ht="24" customHeight="1">
      <c r="A34" s="359"/>
      <c r="B34" s="427"/>
      <c r="C34" s="427"/>
      <c r="D34" s="427"/>
      <c r="E34" s="315"/>
      <c r="F34" s="316"/>
      <c r="G34" s="316"/>
    </row>
    <row r="35" spans="1:8" ht="24" customHeight="1">
      <c r="A35" s="600"/>
      <c r="B35" s="600"/>
      <c r="C35" s="600"/>
      <c r="D35" s="600"/>
      <c r="E35" s="600"/>
      <c r="F35" s="600"/>
      <c r="G35" s="543"/>
      <c r="H35" s="543"/>
    </row>
    <row r="36" spans="1:8" ht="24" customHeight="1" thickBot="1">
      <c r="A36" s="242"/>
      <c r="B36" s="242"/>
      <c r="C36" s="242"/>
      <c r="D36" s="242"/>
      <c r="E36" s="242"/>
      <c r="F36" s="242"/>
      <c r="G36" s="37"/>
      <c r="H36" s="37"/>
    </row>
    <row r="37" spans="1:8" ht="24" customHeight="1" thickBot="1">
      <c r="A37" s="603" t="s">
        <v>354</v>
      </c>
      <c r="B37" s="603"/>
      <c r="C37" s="603"/>
      <c r="D37" s="603"/>
      <c r="E37" s="603"/>
      <c r="F37" s="604"/>
      <c r="G37" s="374"/>
      <c r="H37" s="375"/>
    </row>
    <row r="38" spans="1:8">
      <c r="A38" s="12"/>
      <c r="B38" s="31"/>
      <c r="C38" s="31"/>
      <c r="D38" s="31"/>
      <c r="E38" s="9"/>
      <c r="F38" s="9"/>
    </row>
    <row r="39" spans="1:8" ht="18.5">
      <c r="A39" s="598" t="s">
        <v>39</v>
      </c>
      <c r="B39" s="598"/>
      <c r="C39" s="598"/>
      <c r="D39" s="598"/>
      <c r="E39" s="598"/>
      <c r="F39" s="598"/>
      <c r="G39" s="109"/>
      <c r="H39" s="9"/>
    </row>
    <row r="40" spans="1:8" s="13" customFormat="1" ht="18.5">
      <c r="A40" s="130" t="s">
        <v>40</v>
      </c>
      <c r="B40" s="54" t="s">
        <v>41</v>
      </c>
      <c r="C40" s="54" t="s">
        <v>42</v>
      </c>
      <c r="D40" s="54" t="s">
        <v>43</v>
      </c>
      <c r="E40" s="54" t="s">
        <v>44</v>
      </c>
      <c r="F40" s="54" t="s">
        <v>45</v>
      </c>
    </row>
    <row r="41" spans="1:8">
      <c r="A41" s="120" t="s">
        <v>192</v>
      </c>
      <c r="B41" s="131" t="s">
        <v>74</v>
      </c>
      <c r="C41" s="131" t="s">
        <v>74</v>
      </c>
      <c r="D41" s="131" t="s">
        <v>74</v>
      </c>
      <c r="E41" s="131" t="s">
        <v>74</v>
      </c>
      <c r="F41" s="131" t="s">
        <v>74</v>
      </c>
      <c r="G41" s="263"/>
      <c r="H41" s="3"/>
    </row>
    <row r="42" spans="1:8">
      <c r="A42" s="120" t="s">
        <v>17</v>
      </c>
      <c r="B42" s="131" t="s">
        <v>77</v>
      </c>
      <c r="C42" s="131" t="s">
        <v>77</v>
      </c>
      <c r="D42" s="131" t="s">
        <v>77</v>
      </c>
      <c r="E42" s="131" t="s">
        <v>77</v>
      </c>
      <c r="F42" s="131" t="s">
        <v>77</v>
      </c>
      <c r="G42" s="65"/>
      <c r="H42" s="3"/>
    </row>
    <row r="43" spans="1:8">
      <c r="A43" s="43" t="s">
        <v>57</v>
      </c>
      <c r="B43" s="131" t="s">
        <v>92</v>
      </c>
      <c r="C43" s="131" t="s">
        <v>92</v>
      </c>
      <c r="D43" s="131" t="s">
        <v>92</v>
      </c>
      <c r="E43" s="131" t="s">
        <v>92</v>
      </c>
      <c r="F43" s="131" t="s">
        <v>92</v>
      </c>
    </row>
    <row r="44" spans="1:8">
      <c r="A44" s="14" t="s">
        <v>193</v>
      </c>
      <c r="B44" s="279" t="s">
        <v>93</v>
      </c>
      <c r="C44" s="279" t="s">
        <v>93</v>
      </c>
      <c r="D44" s="279" t="s">
        <v>93</v>
      </c>
      <c r="E44" s="279" t="s">
        <v>93</v>
      </c>
      <c r="F44" s="279" t="s">
        <v>93</v>
      </c>
    </row>
    <row r="45" spans="1:8">
      <c r="A45" s="460" t="s">
        <v>425</v>
      </c>
      <c r="B45" s="461">
        <v>43</v>
      </c>
      <c r="C45" s="461">
        <v>43</v>
      </c>
      <c r="D45" s="461">
        <v>43</v>
      </c>
      <c r="E45" s="461">
        <v>43</v>
      </c>
      <c r="F45" s="461">
        <v>43</v>
      </c>
    </row>
    <row r="46" spans="1:8">
      <c r="A46" s="20" t="s">
        <v>355</v>
      </c>
      <c r="B46" s="132" t="s">
        <v>171</v>
      </c>
      <c r="C46" s="132" t="s">
        <v>171</v>
      </c>
      <c r="D46" s="132" t="s">
        <v>171</v>
      </c>
      <c r="E46" s="132" t="s">
        <v>171</v>
      </c>
      <c r="F46" s="132" t="s">
        <v>171</v>
      </c>
    </row>
    <row r="47" spans="1:8">
      <c r="A47" s="20" t="s">
        <v>15</v>
      </c>
      <c r="B47" s="132" t="s">
        <v>94</v>
      </c>
      <c r="C47" s="132" t="s">
        <v>94</v>
      </c>
      <c r="D47" s="132" t="s">
        <v>94</v>
      </c>
      <c r="E47" s="132" t="s">
        <v>94</v>
      </c>
      <c r="F47" s="132" t="s">
        <v>94</v>
      </c>
    </row>
    <row r="48" spans="1:8">
      <c r="A48" s="43" t="s">
        <v>356</v>
      </c>
      <c r="B48" s="134" t="s">
        <v>52</v>
      </c>
      <c r="C48" s="134" t="s">
        <v>52</v>
      </c>
      <c r="D48" s="134" t="s">
        <v>52</v>
      </c>
      <c r="E48" s="134" t="s">
        <v>52</v>
      </c>
      <c r="F48" s="134" t="s">
        <v>52</v>
      </c>
    </row>
    <row r="49" spans="1:9">
      <c r="A49" s="43" t="s">
        <v>37</v>
      </c>
      <c r="B49" s="134" t="s">
        <v>128</v>
      </c>
      <c r="C49" s="134" t="s">
        <v>128</v>
      </c>
      <c r="D49" s="134" t="s">
        <v>128</v>
      </c>
      <c r="E49" s="134" t="s">
        <v>128</v>
      </c>
      <c r="F49" s="134" t="s">
        <v>128</v>
      </c>
    </row>
    <row r="50" spans="1:9">
      <c r="A50" s="51" t="s">
        <v>76</v>
      </c>
      <c r="B50" s="133" t="s">
        <v>53</v>
      </c>
      <c r="C50" s="133" t="s">
        <v>53</v>
      </c>
      <c r="D50" s="133" t="s">
        <v>53</v>
      </c>
      <c r="E50" s="133" t="s">
        <v>53</v>
      </c>
      <c r="F50" s="133" t="s">
        <v>53</v>
      </c>
    </row>
    <row r="51" spans="1:9">
      <c r="A51" s="460" t="s">
        <v>425</v>
      </c>
      <c r="B51" s="461">
        <v>12</v>
      </c>
      <c r="C51" s="461">
        <v>12</v>
      </c>
      <c r="D51" s="461">
        <v>12</v>
      </c>
      <c r="E51" s="461">
        <v>12</v>
      </c>
      <c r="F51" s="461">
        <v>12</v>
      </c>
    </row>
    <row r="52" spans="1:9">
      <c r="A52" s="43" t="s">
        <v>14</v>
      </c>
      <c r="B52" s="134" t="s">
        <v>56</v>
      </c>
      <c r="C52" s="134" t="s">
        <v>56</v>
      </c>
      <c r="D52" s="134" t="s">
        <v>56</v>
      </c>
      <c r="E52" s="134" t="s">
        <v>56</v>
      </c>
      <c r="F52" s="264" t="s">
        <v>56</v>
      </c>
      <c r="G52" s="265"/>
    </row>
    <row r="53" spans="1:9">
      <c r="A53" s="43" t="s">
        <v>50</v>
      </c>
      <c r="B53" s="134" t="s">
        <v>96</v>
      </c>
      <c r="C53" s="134" t="s">
        <v>96</v>
      </c>
      <c r="D53" s="134" t="s">
        <v>96</v>
      </c>
      <c r="E53" s="134" t="s">
        <v>96</v>
      </c>
      <c r="F53" s="134" t="s">
        <v>96</v>
      </c>
    </row>
    <row r="54" spans="1:9">
      <c r="A54" s="43" t="s">
        <v>54</v>
      </c>
      <c r="B54" s="134" t="s">
        <v>194</v>
      </c>
      <c r="C54" s="134" t="s">
        <v>194</v>
      </c>
      <c r="D54" s="134" t="s">
        <v>194</v>
      </c>
      <c r="E54" s="134" t="s">
        <v>194</v>
      </c>
      <c r="F54" s="134" t="s">
        <v>194</v>
      </c>
    </row>
    <row r="55" spans="1:9" ht="15" customHeight="1">
      <c r="A55" s="51" t="s">
        <v>59</v>
      </c>
      <c r="B55" s="133" t="s">
        <v>79</v>
      </c>
      <c r="C55" s="133" t="s">
        <v>79</v>
      </c>
      <c r="D55" s="133" t="s">
        <v>79</v>
      </c>
      <c r="E55" s="133" t="s">
        <v>79</v>
      </c>
      <c r="F55" s="133" t="s">
        <v>79</v>
      </c>
    </row>
    <row r="56" spans="1:9" ht="15" customHeight="1">
      <c r="A56" s="460" t="s">
        <v>425</v>
      </c>
      <c r="B56" s="461">
        <v>44</v>
      </c>
      <c r="C56" s="461">
        <v>44</v>
      </c>
      <c r="D56" s="461">
        <v>44</v>
      </c>
      <c r="E56" s="461">
        <v>44</v>
      </c>
      <c r="F56" s="461">
        <v>44</v>
      </c>
    </row>
    <row r="57" spans="1:9">
      <c r="A57" s="83"/>
      <c r="B57" s="84"/>
      <c r="C57" s="84"/>
      <c r="D57" s="84"/>
      <c r="E57" s="84"/>
      <c r="F57" s="84"/>
      <c r="G57" s="110"/>
      <c r="H57" s="111"/>
      <c r="I57" s="3"/>
    </row>
    <row r="58" spans="1:9">
      <c r="A58" s="79"/>
      <c r="B58" s="79"/>
      <c r="C58" s="79"/>
      <c r="D58" s="79"/>
      <c r="E58" s="79"/>
      <c r="F58" s="79"/>
    </row>
    <row r="59" spans="1:9" ht="18.5">
      <c r="A59" s="135" t="s">
        <v>46</v>
      </c>
      <c r="B59" s="54" t="s">
        <v>41</v>
      </c>
      <c r="C59" s="54" t="s">
        <v>42</v>
      </c>
      <c r="D59" s="54" t="s">
        <v>43</v>
      </c>
      <c r="E59" s="54" t="s">
        <v>44</v>
      </c>
      <c r="F59" s="54" t="s">
        <v>45</v>
      </c>
      <c r="G59" s="3"/>
    </row>
    <row r="60" spans="1:9">
      <c r="A60" s="20" t="s">
        <v>38</v>
      </c>
      <c r="B60" s="132" t="s">
        <v>73</v>
      </c>
      <c r="C60" s="132" t="s">
        <v>73</v>
      </c>
      <c r="D60" s="132" t="s">
        <v>73</v>
      </c>
      <c r="E60" s="132" t="s">
        <v>73</v>
      </c>
      <c r="F60" s="132" t="s">
        <v>73</v>
      </c>
      <c r="G60" s="3"/>
    </row>
    <row r="61" spans="1:9">
      <c r="A61" s="20" t="s">
        <v>357</v>
      </c>
      <c r="B61" s="132" t="s">
        <v>74</v>
      </c>
      <c r="C61" s="132" t="s">
        <v>74</v>
      </c>
      <c r="D61" s="132" t="s">
        <v>74</v>
      </c>
      <c r="E61" s="132" t="s">
        <v>74</v>
      </c>
      <c r="F61" s="132" t="s">
        <v>74</v>
      </c>
    </row>
    <row r="62" spans="1:9">
      <c r="A62" s="20" t="s">
        <v>358</v>
      </c>
      <c r="B62" s="132" t="s">
        <v>75</v>
      </c>
      <c r="C62" s="132" t="s">
        <v>75</v>
      </c>
      <c r="D62" s="132" t="s">
        <v>75</v>
      </c>
      <c r="E62" s="132" t="s">
        <v>75</v>
      </c>
      <c r="F62" s="132" t="s">
        <v>75</v>
      </c>
    </row>
    <row r="63" spans="1:9">
      <c r="A63" s="51" t="s">
        <v>76</v>
      </c>
      <c r="B63" s="133" t="s">
        <v>94</v>
      </c>
      <c r="C63" s="133" t="s">
        <v>94</v>
      </c>
      <c r="D63" s="133" t="s">
        <v>94</v>
      </c>
      <c r="E63" s="133" t="s">
        <v>94</v>
      </c>
      <c r="F63" s="133" t="s">
        <v>94</v>
      </c>
    </row>
    <row r="64" spans="1:9">
      <c r="A64" s="460" t="s">
        <v>425</v>
      </c>
      <c r="B64" s="461">
        <v>33</v>
      </c>
      <c r="C64" s="461">
        <v>33</v>
      </c>
      <c r="D64" s="461">
        <v>33</v>
      </c>
      <c r="E64" s="461">
        <v>33</v>
      </c>
      <c r="F64" s="461">
        <v>33</v>
      </c>
    </row>
    <row r="65" spans="1:15" s="137" customFormat="1">
      <c r="A65" s="43" t="s">
        <v>17</v>
      </c>
      <c r="B65" s="134" t="s">
        <v>114</v>
      </c>
      <c r="C65" s="134" t="s">
        <v>114</v>
      </c>
      <c r="D65" s="134" t="s">
        <v>114</v>
      </c>
      <c r="E65" s="134" t="s">
        <v>114</v>
      </c>
      <c r="F65" s="134" t="s">
        <v>114</v>
      </c>
    </row>
    <row r="66" spans="1:15" s="137" customFormat="1">
      <c r="A66" s="43" t="s">
        <v>359</v>
      </c>
      <c r="B66" s="134" t="s">
        <v>53</v>
      </c>
      <c r="C66" s="134" t="s">
        <v>53</v>
      </c>
      <c r="D66" s="134" t="s">
        <v>53</v>
      </c>
      <c r="E66" s="134" t="s">
        <v>53</v>
      </c>
      <c r="F66" s="134" t="s">
        <v>53</v>
      </c>
    </row>
    <row r="67" spans="1:15" s="137" customFormat="1">
      <c r="A67" s="43" t="s">
        <v>360</v>
      </c>
      <c r="B67" s="134" t="s">
        <v>55</v>
      </c>
      <c r="C67" s="134" t="s">
        <v>55</v>
      </c>
      <c r="D67" s="134" t="s">
        <v>55</v>
      </c>
      <c r="E67" s="134" t="s">
        <v>55</v>
      </c>
      <c r="F67" s="134" t="s">
        <v>55</v>
      </c>
    </row>
    <row r="68" spans="1:15" s="137" customFormat="1">
      <c r="A68" s="439" t="s">
        <v>76</v>
      </c>
      <c r="B68" s="440" t="s">
        <v>56</v>
      </c>
      <c r="C68" s="440" t="s">
        <v>56</v>
      </c>
      <c r="D68" s="440" t="s">
        <v>56</v>
      </c>
      <c r="E68" s="440" t="s">
        <v>56</v>
      </c>
      <c r="F68" s="440" t="s">
        <v>56</v>
      </c>
    </row>
    <row r="69" spans="1:15" s="137" customFormat="1">
      <c r="A69" s="460" t="s">
        <v>425</v>
      </c>
      <c r="B69" s="461">
        <v>48</v>
      </c>
      <c r="C69" s="461">
        <v>48</v>
      </c>
      <c r="D69" s="461">
        <v>48</v>
      </c>
      <c r="E69" s="461">
        <v>48</v>
      </c>
      <c r="F69" s="461">
        <v>48</v>
      </c>
    </row>
    <row r="70" spans="1:15">
      <c r="A70" s="266"/>
      <c r="B70" s="267"/>
      <c r="C70" s="267"/>
      <c r="D70" s="267"/>
      <c r="E70" s="267"/>
      <c r="F70" s="267"/>
    </row>
    <row r="71" spans="1:15" ht="16.5" customHeight="1">
      <c r="A71" s="135" t="s">
        <v>444</v>
      </c>
      <c r="B71" s="54" t="s">
        <v>41</v>
      </c>
      <c r="C71" s="54" t="s">
        <v>42</v>
      </c>
      <c r="D71" s="54" t="s">
        <v>43</v>
      </c>
      <c r="E71" s="54" t="s">
        <v>44</v>
      </c>
      <c r="F71" s="54" t="s">
        <v>45</v>
      </c>
    </row>
    <row r="72" spans="1:15" s="137" customFormat="1">
      <c r="A72" s="434" t="s">
        <v>29</v>
      </c>
      <c r="B72" s="134" t="s">
        <v>93</v>
      </c>
      <c r="C72" s="134" t="s">
        <v>93</v>
      </c>
      <c r="D72" s="134" t="s">
        <v>93</v>
      </c>
      <c r="E72" s="134" t="s">
        <v>93</v>
      </c>
      <c r="F72" s="134" t="s">
        <v>93</v>
      </c>
      <c r="G72" s="421"/>
    </row>
    <row r="73" spans="1:15" s="137" customFormat="1">
      <c r="A73" s="466" t="s">
        <v>30</v>
      </c>
      <c r="B73" s="134" t="s">
        <v>52</v>
      </c>
      <c r="C73" s="134" t="s">
        <v>52</v>
      </c>
      <c r="D73" s="134" t="s">
        <v>52</v>
      </c>
      <c r="E73" s="134" t="s">
        <v>52</v>
      </c>
      <c r="F73" s="134" t="s">
        <v>52</v>
      </c>
      <c r="G73" s="421"/>
    </row>
    <row r="74" spans="1:15">
      <c r="A74" s="419" t="s">
        <v>38</v>
      </c>
      <c r="B74" s="417" t="s">
        <v>53</v>
      </c>
      <c r="C74" s="417" t="s">
        <v>53</v>
      </c>
      <c r="D74" s="417" t="s">
        <v>53</v>
      </c>
      <c r="E74" s="417" t="s">
        <v>53</v>
      </c>
      <c r="F74" s="417" t="s">
        <v>53</v>
      </c>
      <c r="G74" s="269"/>
    </row>
    <row r="75" spans="1:15">
      <c r="A75" s="419" t="s">
        <v>24</v>
      </c>
      <c r="B75" s="417" t="s">
        <v>55</v>
      </c>
      <c r="C75" s="417" t="s">
        <v>55</v>
      </c>
      <c r="D75" s="417" t="s">
        <v>55</v>
      </c>
      <c r="E75" s="417" t="s">
        <v>55</v>
      </c>
      <c r="F75" s="417" t="s">
        <v>55</v>
      </c>
      <c r="G75" s="269"/>
    </row>
    <row r="76" spans="1:15">
      <c r="A76" s="419" t="s">
        <v>35</v>
      </c>
      <c r="B76" s="417" t="s">
        <v>56</v>
      </c>
      <c r="C76" s="417" t="s">
        <v>56</v>
      </c>
      <c r="D76" s="417" t="s">
        <v>56</v>
      </c>
      <c r="E76" s="417" t="s">
        <v>56</v>
      </c>
      <c r="F76" s="417" t="s">
        <v>56</v>
      </c>
      <c r="G76" s="269"/>
    </row>
    <row r="77" spans="1:15">
      <c r="A77" s="51" t="s">
        <v>514</v>
      </c>
      <c r="B77" s="133" t="s">
        <v>96</v>
      </c>
      <c r="C77" s="133" t="s">
        <v>96</v>
      </c>
      <c r="D77" s="133" t="s">
        <v>96</v>
      </c>
      <c r="E77" s="133" t="s">
        <v>96</v>
      </c>
      <c r="F77" s="133" t="s">
        <v>96</v>
      </c>
      <c r="G77" s="269"/>
    </row>
    <row r="78" spans="1:15">
      <c r="A78" s="391" t="s">
        <v>425</v>
      </c>
      <c r="B78" s="403">
        <v>5</v>
      </c>
      <c r="C78" s="403">
        <v>5</v>
      </c>
      <c r="D78" s="403">
        <v>5</v>
      </c>
      <c r="E78" s="403">
        <v>5</v>
      </c>
      <c r="F78" s="403">
        <v>5</v>
      </c>
      <c r="G78" s="269"/>
    </row>
    <row r="79" spans="1:15" s="6" customFormat="1">
      <c r="A79" s="436" t="s">
        <v>452</v>
      </c>
      <c r="B79" s="437" t="s">
        <v>58</v>
      </c>
      <c r="C79" s="437" t="s">
        <v>58</v>
      </c>
      <c r="D79" s="437" t="s">
        <v>58</v>
      </c>
      <c r="E79" s="437" t="s">
        <v>58</v>
      </c>
      <c r="F79" s="437" t="s">
        <v>58</v>
      </c>
      <c r="G79" s="438"/>
    </row>
    <row r="80" spans="1:15">
      <c r="A80" s="419" t="s">
        <v>364</v>
      </c>
      <c r="B80" s="417" t="s">
        <v>365</v>
      </c>
      <c r="C80" s="417" t="s">
        <v>350</v>
      </c>
      <c r="D80" s="417" t="s">
        <v>365</v>
      </c>
      <c r="E80" s="417" t="s">
        <v>350</v>
      </c>
      <c r="F80" s="417" t="s">
        <v>365</v>
      </c>
      <c r="G80" s="80"/>
      <c r="H80" s="80"/>
      <c r="I80" s="3"/>
      <c r="J80" s="3"/>
      <c r="K80" s="3"/>
      <c r="L80" s="3"/>
      <c r="M80" s="3"/>
      <c r="N80" s="3"/>
      <c r="O80" s="3"/>
    </row>
    <row r="81" spans="1:8">
      <c r="A81" s="420" t="s">
        <v>363</v>
      </c>
      <c r="B81" s="417" t="s">
        <v>449</v>
      </c>
      <c r="C81" s="417" t="s">
        <v>350</v>
      </c>
      <c r="D81" s="417" t="s">
        <v>449</v>
      </c>
      <c r="E81" s="417" t="s">
        <v>350</v>
      </c>
      <c r="F81" s="417" t="s">
        <v>449</v>
      </c>
      <c r="G81" s="268"/>
      <c r="H81" s="80"/>
    </row>
    <row r="82" spans="1:8">
      <c r="A82" s="605"/>
      <c r="B82" s="606"/>
      <c r="C82" s="606"/>
      <c r="D82" s="606"/>
      <c r="E82" s="606"/>
      <c r="F82" s="607"/>
      <c r="G82" s="435"/>
      <c r="H82" s="80"/>
    </row>
    <row r="83" spans="1:8">
      <c r="A83" s="420" t="s">
        <v>363</v>
      </c>
      <c r="B83" s="417" t="s">
        <v>450</v>
      </c>
      <c r="C83" s="417" t="s">
        <v>350</v>
      </c>
      <c r="D83" s="417" t="s">
        <v>450</v>
      </c>
      <c r="E83" s="417" t="s">
        <v>350</v>
      </c>
      <c r="F83" s="417" t="s">
        <v>450</v>
      </c>
      <c r="G83" s="435"/>
      <c r="H83" s="80"/>
    </row>
    <row r="84" spans="1:8">
      <c r="A84" s="146" t="s">
        <v>364</v>
      </c>
      <c r="B84" s="417" t="s">
        <v>451</v>
      </c>
      <c r="C84" s="417" t="s">
        <v>350</v>
      </c>
      <c r="D84" s="417" t="s">
        <v>451</v>
      </c>
      <c r="E84" s="417" t="s">
        <v>350</v>
      </c>
      <c r="F84" s="417" t="s">
        <v>451</v>
      </c>
      <c r="G84" s="80"/>
      <c r="H84" s="80"/>
    </row>
    <row r="85" spans="1:8">
      <c r="A85" s="51" t="s">
        <v>117</v>
      </c>
      <c r="B85" s="428">
        <v>0.37916666666666665</v>
      </c>
      <c r="C85" s="25" t="s">
        <v>350</v>
      </c>
      <c r="D85" s="428">
        <v>0.37916666666666665</v>
      </c>
      <c r="E85" s="25" t="s">
        <v>350</v>
      </c>
      <c r="F85" s="428">
        <v>0.37916666666666665</v>
      </c>
      <c r="G85" s="80"/>
      <c r="H85" s="80"/>
    </row>
    <row r="86" spans="1:8">
      <c r="A86" s="391" t="s">
        <v>425</v>
      </c>
      <c r="B86" s="403">
        <v>1</v>
      </c>
      <c r="C86" s="403" t="s">
        <v>350</v>
      </c>
      <c r="D86" s="403">
        <v>1</v>
      </c>
      <c r="E86" s="403" t="s">
        <v>350</v>
      </c>
      <c r="F86" s="403">
        <v>1</v>
      </c>
      <c r="G86" s="80"/>
      <c r="H86" s="80"/>
    </row>
    <row r="87" spans="1:8">
      <c r="A87" s="103"/>
      <c r="B87" s="104"/>
      <c r="C87" s="104"/>
      <c r="D87" s="104"/>
      <c r="E87" s="104"/>
      <c r="F87" s="104"/>
      <c r="G87" s="80"/>
      <c r="H87" s="80"/>
    </row>
    <row r="88" spans="1:8">
      <c r="A88" s="601"/>
      <c r="B88" s="601"/>
      <c r="C88" s="601"/>
      <c r="D88" s="601"/>
      <c r="E88" s="601"/>
      <c r="F88" s="601"/>
      <c r="G88" s="112"/>
    </row>
    <row r="89" spans="1:8" ht="18.5">
      <c r="A89" s="602" t="s">
        <v>47</v>
      </c>
      <c r="B89" s="602"/>
      <c r="C89" s="602"/>
      <c r="D89" s="602"/>
      <c r="E89" s="602"/>
      <c r="F89" s="602"/>
      <c r="H89" s="9"/>
    </row>
    <row r="90" spans="1:8" ht="18.5">
      <c r="A90" s="138" t="s">
        <v>125</v>
      </c>
      <c r="B90" s="55" t="s">
        <v>41</v>
      </c>
      <c r="C90" s="55" t="s">
        <v>42</v>
      </c>
      <c r="D90" s="55" t="s">
        <v>43</v>
      </c>
      <c r="E90" s="55" t="s">
        <v>44</v>
      </c>
      <c r="F90" s="55" t="s">
        <v>45</v>
      </c>
      <c r="H90" s="3"/>
    </row>
    <row r="91" spans="1:8">
      <c r="A91" s="144" t="s">
        <v>119</v>
      </c>
      <c r="B91" s="429" t="s">
        <v>197</v>
      </c>
      <c r="C91" s="429" t="s">
        <v>197</v>
      </c>
      <c r="D91" s="429" t="s">
        <v>197</v>
      </c>
      <c r="E91" s="429" t="s">
        <v>197</v>
      </c>
      <c r="F91" s="429" t="s">
        <v>197</v>
      </c>
      <c r="G91" s="265"/>
      <c r="H91" s="3"/>
    </row>
    <row r="92" spans="1:8">
      <c r="A92" s="460" t="s">
        <v>426</v>
      </c>
      <c r="B92" s="470" t="s">
        <v>448</v>
      </c>
      <c r="C92" s="470" t="s">
        <v>448</v>
      </c>
      <c r="D92" s="470" t="s">
        <v>448</v>
      </c>
      <c r="E92" s="470" t="s">
        <v>448</v>
      </c>
      <c r="F92" s="470" t="s">
        <v>448</v>
      </c>
      <c r="G92" s="425"/>
      <c r="H92" s="3"/>
    </row>
    <row r="93" spans="1:8">
      <c r="A93" s="16" t="s">
        <v>51</v>
      </c>
      <c r="B93" s="139" t="s">
        <v>62</v>
      </c>
      <c r="C93" s="139" t="s">
        <v>62</v>
      </c>
      <c r="D93" s="139" t="s">
        <v>62</v>
      </c>
      <c r="E93" s="139" t="s">
        <v>62</v>
      </c>
      <c r="F93" s="139" t="s">
        <v>62</v>
      </c>
    </row>
    <row r="94" spans="1:8">
      <c r="A94" s="16" t="s">
        <v>50</v>
      </c>
      <c r="B94" s="139" t="s">
        <v>63</v>
      </c>
      <c r="C94" s="139" t="s">
        <v>63</v>
      </c>
      <c r="D94" s="139" t="s">
        <v>63</v>
      </c>
      <c r="E94" s="139" t="s">
        <v>63</v>
      </c>
      <c r="F94" s="139" t="s">
        <v>63</v>
      </c>
    </row>
    <row r="95" spans="1:8">
      <c r="A95" s="22" t="s">
        <v>14</v>
      </c>
      <c r="B95" s="139" t="s">
        <v>64</v>
      </c>
      <c r="C95" s="139" t="s">
        <v>64</v>
      </c>
      <c r="D95" s="139" t="s">
        <v>64</v>
      </c>
      <c r="E95" s="139" t="s">
        <v>64</v>
      </c>
      <c r="F95" s="139" t="s">
        <v>64</v>
      </c>
    </row>
    <row r="96" spans="1:8">
      <c r="A96" s="16" t="s">
        <v>198</v>
      </c>
      <c r="B96" s="139" t="s">
        <v>69</v>
      </c>
      <c r="C96" s="139" t="s">
        <v>157</v>
      </c>
      <c r="D96" s="139" t="s">
        <v>69</v>
      </c>
      <c r="E96" s="139" t="s">
        <v>157</v>
      </c>
      <c r="F96" s="139" t="s">
        <v>69</v>
      </c>
    </row>
    <row r="97" spans="1:15">
      <c r="A97" s="410" t="s">
        <v>76</v>
      </c>
      <c r="B97" s="414" t="s">
        <v>80</v>
      </c>
      <c r="C97" s="414" t="s">
        <v>80</v>
      </c>
      <c r="D97" s="414" t="s">
        <v>80</v>
      </c>
      <c r="E97" s="414" t="s">
        <v>80</v>
      </c>
      <c r="F97" s="414" t="s">
        <v>80</v>
      </c>
      <c r="G97" s="263"/>
    </row>
    <row r="98" spans="1:15">
      <c r="A98" s="460" t="s">
        <v>426</v>
      </c>
      <c r="B98" s="465">
        <v>19</v>
      </c>
      <c r="C98" s="465">
        <v>27</v>
      </c>
      <c r="D98" s="465">
        <v>19</v>
      </c>
      <c r="E98" s="465">
        <v>29</v>
      </c>
      <c r="F98" s="465">
        <v>29</v>
      </c>
      <c r="G98" s="263"/>
    </row>
    <row r="99" spans="1:15" ht="17.5" customHeight="1">
      <c r="A99" s="21" t="s">
        <v>30</v>
      </c>
      <c r="B99" s="27" t="s">
        <v>99</v>
      </c>
      <c r="C99" s="27" t="s">
        <v>99</v>
      </c>
      <c r="D99" s="27" t="s">
        <v>99</v>
      </c>
      <c r="E99" s="27" t="s">
        <v>99</v>
      </c>
      <c r="F99" s="27" t="s">
        <v>99</v>
      </c>
    </row>
    <row r="100" spans="1:15">
      <c r="A100" s="21" t="s">
        <v>17</v>
      </c>
      <c r="B100" s="27" t="s">
        <v>199</v>
      </c>
      <c r="C100" s="27" t="s">
        <v>199</v>
      </c>
      <c r="D100" s="27" t="s">
        <v>199</v>
      </c>
      <c r="E100" s="27" t="s">
        <v>199</v>
      </c>
      <c r="F100" s="27" t="s">
        <v>199</v>
      </c>
    </row>
    <row r="101" spans="1:15">
      <c r="A101" s="21" t="s">
        <v>30</v>
      </c>
      <c r="B101" s="27" t="s">
        <v>118</v>
      </c>
      <c r="C101" s="27" t="s">
        <v>118</v>
      </c>
      <c r="D101" s="27" t="s">
        <v>118</v>
      </c>
      <c r="E101" s="27" t="s">
        <v>118</v>
      </c>
      <c r="F101" s="27" t="s">
        <v>118</v>
      </c>
    </row>
    <row r="102" spans="1:15">
      <c r="A102" s="410" t="s">
        <v>76</v>
      </c>
      <c r="B102" s="414" t="s">
        <v>83</v>
      </c>
      <c r="C102" s="414" t="s">
        <v>83</v>
      </c>
      <c r="D102" s="414" t="s">
        <v>83</v>
      </c>
      <c r="E102" s="414" t="s">
        <v>83</v>
      </c>
      <c r="F102" s="414" t="s">
        <v>83</v>
      </c>
      <c r="G102" s="263"/>
    </row>
    <row r="103" spans="1:15">
      <c r="A103" s="460" t="s">
        <v>426</v>
      </c>
      <c r="B103" s="465">
        <v>5</v>
      </c>
      <c r="C103" s="465">
        <v>4</v>
      </c>
      <c r="D103" s="465">
        <v>5</v>
      </c>
      <c r="E103" s="465">
        <v>5</v>
      </c>
      <c r="F103" s="465">
        <v>5</v>
      </c>
      <c r="G103" s="263"/>
    </row>
    <row r="104" spans="1:15">
      <c r="A104" s="21" t="s">
        <v>198</v>
      </c>
      <c r="B104" s="27" t="s">
        <v>100</v>
      </c>
      <c r="C104" s="27" t="s">
        <v>100</v>
      </c>
      <c r="D104" s="27" t="s">
        <v>100</v>
      </c>
      <c r="E104" s="27" t="s">
        <v>100</v>
      </c>
      <c r="F104" s="27" t="s">
        <v>100</v>
      </c>
    </row>
    <row r="105" spans="1:15">
      <c r="A105" s="21" t="s">
        <v>356</v>
      </c>
      <c r="B105" s="132" t="s">
        <v>105</v>
      </c>
      <c r="C105" s="132" t="s">
        <v>105</v>
      </c>
      <c r="D105" s="132" t="s">
        <v>105</v>
      </c>
      <c r="E105" s="132" t="s">
        <v>105</v>
      </c>
      <c r="F105" s="132" t="s">
        <v>105</v>
      </c>
    </row>
    <row r="106" spans="1:15">
      <c r="A106" s="410" t="s">
        <v>76</v>
      </c>
      <c r="B106" s="414" t="s">
        <v>85</v>
      </c>
      <c r="C106" s="414" t="s">
        <v>85</v>
      </c>
      <c r="D106" s="414" t="s">
        <v>85</v>
      </c>
      <c r="E106" s="414" t="s">
        <v>85</v>
      </c>
      <c r="F106" s="414" t="s">
        <v>85</v>
      </c>
      <c r="G106" s="263"/>
    </row>
    <row r="107" spans="1:15">
      <c r="A107" s="460" t="s">
        <v>426</v>
      </c>
      <c r="B107" s="465">
        <v>7</v>
      </c>
      <c r="C107" s="465">
        <v>11</v>
      </c>
      <c r="D107" s="465">
        <v>7</v>
      </c>
      <c r="E107" s="465">
        <v>9</v>
      </c>
      <c r="F107" s="465">
        <v>13</v>
      </c>
      <c r="G107" s="263"/>
    </row>
    <row r="108" spans="1:15">
      <c r="A108" s="21" t="s">
        <v>364</v>
      </c>
      <c r="B108" s="424" t="s">
        <v>86</v>
      </c>
      <c r="C108" s="424" t="s">
        <v>86</v>
      </c>
      <c r="D108" s="424" t="s">
        <v>86</v>
      </c>
      <c r="E108" s="424" t="s">
        <v>86</v>
      </c>
      <c r="F108" s="424" t="s">
        <v>86</v>
      </c>
    </row>
    <row r="109" spans="1:15" s="137" customFormat="1">
      <c r="A109" s="21" t="s">
        <v>358</v>
      </c>
      <c r="B109" s="27" t="s">
        <v>97</v>
      </c>
      <c r="C109" s="27" t="s">
        <v>97</v>
      </c>
      <c r="D109" s="27" t="s">
        <v>97</v>
      </c>
      <c r="E109" s="27" t="s">
        <v>97</v>
      </c>
      <c r="F109" s="27" t="s">
        <v>97</v>
      </c>
      <c r="G109"/>
      <c r="H109"/>
      <c r="I109"/>
      <c r="J109"/>
      <c r="K109"/>
      <c r="L109"/>
      <c r="M109"/>
      <c r="N109"/>
      <c r="O109"/>
    </row>
    <row r="110" spans="1:15" s="137" customFormat="1">
      <c r="A110" s="21" t="s">
        <v>366</v>
      </c>
      <c r="B110" s="27" t="s">
        <v>65</v>
      </c>
      <c r="C110" s="27" t="s">
        <v>65</v>
      </c>
      <c r="D110" s="27" t="s">
        <v>65</v>
      </c>
      <c r="E110" s="27" t="s">
        <v>65</v>
      </c>
      <c r="F110" s="27" t="s">
        <v>65</v>
      </c>
      <c r="G110"/>
      <c r="H110"/>
      <c r="I110"/>
      <c r="J110"/>
      <c r="K110"/>
      <c r="L110"/>
      <c r="M110"/>
      <c r="N110"/>
      <c r="O110"/>
    </row>
    <row r="111" spans="1:15" s="137" customFormat="1">
      <c r="A111" s="410" t="s">
        <v>76</v>
      </c>
      <c r="B111" s="414" t="s">
        <v>72</v>
      </c>
      <c r="C111" s="414" t="s">
        <v>72</v>
      </c>
      <c r="D111" s="414" t="s">
        <v>72</v>
      </c>
      <c r="E111" s="414" t="s">
        <v>72</v>
      </c>
      <c r="F111" s="414" t="s">
        <v>72</v>
      </c>
      <c r="G111" s="263"/>
      <c r="H111"/>
      <c r="I111"/>
      <c r="J111"/>
      <c r="K111"/>
      <c r="L111"/>
      <c r="M111"/>
      <c r="N111"/>
      <c r="O111"/>
    </row>
    <row r="112" spans="1:15" s="137" customFormat="1">
      <c r="A112" s="460" t="s">
        <v>426</v>
      </c>
      <c r="B112" s="465">
        <v>6</v>
      </c>
      <c r="C112" s="465">
        <v>6</v>
      </c>
      <c r="D112" s="465">
        <v>6</v>
      </c>
      <c r="E112" s="465">
        <v>2</v>
      </c>
      <c r="F112" s="465">
        <v>0</v>
      </c>
      <c r="G112" s="263"/>
      <c r="H112"/>
      <c r="I112"/>
      <c r="J112"/>
      <c r="K112"/>
      <c r="L112"/>
      <c r="M112"/>
      <c r="N112"/>
      <c r="O112"/>
    </row>
    <row r="113" spans="1:15" s="137" customFormat="1">
      <c r="A113" s="21" t="s">
        <v>37</v>
      </c>
      <c r="B113" s="27" t="s">
        <v>87</v>
      </c>
      <c r="C113" s="27" t="s">
        <v>87</v>
      </c>
      <c r="D113" s="27" t="s">
        <v>87</v>
      </c>
      <c r="E113" s="27" t="s">
        <v>87</v>
      </c>
      <c r="F113" s="27" t="s">
        <v>87</v>
      </c>
      <c r="G113"/>
      <c r="H113"/>
      <c r="I113"/>
      <c r="J113"/>
      <c r="K113"/>
      <c r="L113"/>
      <c r="M113"/>
      <c r="N113"/>
      <c r="O113"/>
    </row>
    <row r="114" spans="1:15" s="137" customFormat="1">
      <c r="A114" s="21" t="s">
        <v>356</v>
      </c>
      <c r="B114" s="27" t="s">
        <v>88</v>
      </c>
      <c r="C114" s="27" t="s">
        <v>88</v>
      </c>
      <c r="D114" s="27" t="s">
        <v>88</v>
      </c>
      <c r="E114" s="27" t="s">
        <v>88</v>
      </c>
      <c r="F114" s="27" t="s">
        <v>88</v>
      </c>
      <c r="G114"/>
      <c r="H114"/>
      <c r="I114"/>
      <c r="J114"/>
      <c r="K114"/>
      <c r="L114"/>
      <c r="M114"/>
      <c r="N114"/>
      <c r="O114"/>
    </row>
    <row r="115" spans="1:15">
      <c r="A115" s="21" t="s">
        <v>195</v>
      </c>
      <c r="B115" s="27" t="s">
        <v>122</v>
      </c>
      <c r="C115" s="27" t="s">
        <v>122</v>
      </c>
      <c r="D115" s="27" t="s">
        <v>122</v>
      </c>
      <c r="E115" s="27" t="s">
        <v>122</v>
      </c>
      <c r="F115" s="27" t="s">
        <v>122</v>
      </c>
    </row>
    <row r="116" spans="1:15">
      <c r="A116" s="21" t="s">
        <v>367</v>
      </c>
      <c r="B116" s="27" t="s">
        <v>107</v>
      </c>
      <c r="C116" s="27" t="s">
        <v>107</v>
      </c>
      <c r="D116" s="27" t="s">
        <v>107</v>
      </c>
      <c r="E116" s="27" t="s">
        <v>107</v>
      </c>
      <c r="F116" s="27" t="s">
        <v>107</v>
      </c>
    </row>
    <row r="117" spans="1:15">
      <c r="A117" s="22" t="s">
        <v>192</v>
      </c>
      <c r="B117" s="27" t="s">
        <v>108</v>
      </c>
      <c r="C117" s="27" t="s">
        <v>108</v>
      </c>
      <c r="D117" s="27" t="s">
        <v>108</v>
      </c>
      <c r="E117" s="27" t="s">
        <v>108</v>
      </c>
      <c r="F117" s="27" t="s">
        <v>108</v>
      </c>
    </row>
    <row r="118" spans="1:15">
      <c r="A118" s="83"/>
      <c r="B118" s="238"/>
      <c r="C118" s="238"/>
      <c r="D118" s="238"/>
      <c r="E118" s="238"/>
      <c r="F118" s="238"/>
      <c r="G118" s="110"/>
      <c r="H118" s="111"/>
    </row>
    <row r="119" spans="1:15" ht="18.5">
      <c r="A119" s="4"/>
      <c r="B119" s="4"/>
      <c r="C119" s="4"/>
      <c r="D119" s="4"/>
      <c r="E119" s="4"/>
      <c r="F119" s="4"/>
    </row>
    <row r="120" spans="1:15" ht="18.5">
      <c r="A120" s="135" t="s">
        <v>46</v>
      </c>
      <c r="B120" s="53" t="s">
        <v>41</v>
      </c>
      <c r="C120" s="53" t="s">
        <v>42</v>
      </c>
      <c r="D120" s="53" t="s">
        <v>43</v>
      </c>
      <c r="E120" s="53" t="s">
        <v>44</v>
      </c>
      <c r="F120" s="208" t="s">
        <v>45</v>
      </c>
      <c r="G120" s="104"/>
      <c r="H120" s="3"/>
    </row>
    <row r="121" spans="1:15">
      <c r="A121" s="143" t="s">
        <v>59</v>
      </c>
      <c r="B121" s="141" t="s">
        <v>197</v>
      </c>
      <c r="C121" s="141" t="s">
        <v>197</v>
      </c>
      <c r="D121" s="141" t="s">
        <v>197</v>
      </c>
      <c r="E121" s="141" t="s">
        <v>197</v>
      </c>
      <c r="F121" s="141" t="s">
        <v>197</v>
      </c>
      <c r="G121" s="265"/>
    </row>
    <row r="122" spans="1:15">
      <c r="A122" s="460" t="s">
        <v>426</v>
      </c>
      <c r="B122" s="467" t="s">
        <v>429</v>
      </c>
      <c r="C122" s="467" t="s">
        <v>429</v>
      </c>
      <c r="D122" s="467" t="s">
        <v>429</v>
      </c>
      <c r="E122" s="467" t="s">
        <v>429</v>
      </c>
      <c r="F122" s="467" t="s">
        <v>429</v>
      </c>
      <c r="G122" s="425"/>
    </row>
    <row r="123" spans="1:15">
      <c r="A123" s="120" t="s">
        <v>16</v>
      </c>
      <c r="B123" s="136" t="s">
        <v>63</v>
      </c>
      <c r="C123" s="136" t="s">
        <v>63</v>
      </c>
      <c r="D123" s="136" t="s">
        <v>63</v>
      </c>
      <c r="E123" s="136" t="s">
        <v>63</v>
      </c>
      <c r="F123" s="136" t="s">
        <v>63</v>
      </c>
    </row>
    <row r="124" spans="1:15">
      <c r="A124" s="120" t="s">
        <v>18</v>
      </c>
      <c r="B124" s="136" t="s">
        <v>64</v>
      </c>
      <c r="C124" s="136" t="s">
        <v>64</v>
      </c>
      <c r="D124" s="136" t="s">
        <v>64</v>
      </c>
      <c r="E124" s="136" t="s">
        <v>64</v>
      </c>
      <c r="F124" s="136" t="s">
        <v>64</v>
      </c>
    </row>
    <row r="125" spans="1:15">
      <c r="A125" s="120" t="s">
        <v>17</v>
      </c>
      <c r="B125" s="136" t="s">
        <v>69</v>
      </c>
      <c r="C125" s="136" t="s">
        <v>69</v>
      </c>
      <c r="D125" s="136" t="s">
        <v>69</v>
      </c>
      <c r="E125" s="136" t="s">
        <v>69</v>
      </c>
      <c r="F125" s="136" t="s">
        <v>69</v>
      </c>
    </row>
    <row r="126" spans="1:15">
      <c r="A126" s="15" t="s">
        <v>30</v>
      </c>
      <c r="B126" s="142" t="s">
        <v>129</v>
      </c>
      <c r="C126" s="142" t="s">
        <v>129</v>
      </c>
      <c r="D126" s="142" t="s">
        <v>129</v>
      </c>
      <c r="E126" s="142" t="s">
        <v>129</v>
      </c>
      <c r="F126" s="142" t="s">
        <v>129</v>
      </c>
    </row>
    <row r="127" spans="1:15" ht="16" customHeight="1">
      <c r="A127" s="415" t="s">
        <v>76</v>
      </c>
      <c r="B127" s="411" t="s">
        <v>80</v>
      </c>
      <c r="C127" s="411" t="s">
        <v>81</v>
      </c>
      <c r="D127" s="411" t="s">
        <v>81</v>
      </c>
      <c r="E127" s="411" t="s">
        <v>81</v>
      </c>
      <c r="F127" s="411" t="s">
        <v>81</v>
      </c>
      <c r="G127" s="263"/>
    </row>
    <row r="128" spans="1:15" ht="16" customHeight="1">
      <c r="A128" s="460" t="s">
        <v>426</v>
      </c>
      <c r="B128" s="467" t="s">
        <v>434</v>
      </c>
      <c r="C128" s="467" t="s">
        <v>430</v>
      </c>
      <c r="D128" s="467" t="s">
        <v>434</v>
      </c>
      <c r="E128" s="467" t="s">
        <v>435</v>
      </c>
      <c r="F128" s="467" t="s">
        <v>435</v>
      </c>
      <c r="G128" s="263"/>
    </row>
    <row r="129" spans="1:15">
      <c r="A129" s="21" t="s">
        <v>364</v>
      </c>
      <c r="B129" s="134" t="s">
        <v>200</v>
      </c>
      <c r="C129" s="134" t="s">
        <v>200</v>
      </c>
      <c r="D129" s="134" t="s">
        <v>200</v>
      </c>
      <c r="E129" s="134" t="s">
        <v>200</v>
      </c>
      <c r="F129" s="134" t="s">
        <v>200</v>
      </c>
      <c r="G129" s="137"/>
      <c r="H129" s="137"/>
      <c r="I129" s="137"/>
      <c r="J129" s="137"/>
      <c r="K129" s="137"/>
      <c r="L129" s="137"/>
      <c r="M129" s="137"/>
      <c r="N129" s="137"/>
      <c r="O129" s="137"/>
    </row>
    <row r="130" spans="1:15">
      <c r="A130" s="21" t="s">
        <v>358</v>
      </c>
      <c r="B130" s="134" t="s">
        <v>118</v>
      </c>
      <c r="C130" s="134" t="s">
        <v>118</v>
      </c>
      <c r="D130" s="134" t="s">
        <v>118</v>
      </c>
      <c r="E130" s="134" t="s">
        <v>118</v>
      </c>
      <c r="F130" s="134" t="s">
        <v>118</v>
      </c>
      <c r="G130" s="137"/>
      <c r="H130" s="137"/>
      <c r="I130" s="137"/>
      <c r="J130" s="137"/>
      <c r="K130" s="137"/>
      <c r="L130" s="137"/>
      <c r="M130" s="137"/>
      <c r="N130" s="137"/>
      <c r="O130" s="137"/>
    </row>
    <row r="131" spans="1:15">
      <c r="A131" s="21" t="s">
        <v>357</v>
      </c>
      <c r="B131" s="134" t="s">
        <v>83</v>
      </c>
      <c r="C131" s="134" t="s">
        <v>83</v>
      </c>
      <c r="D131" s="134" t="s">
        <v>83</v>
      </c>
      <c r="E131" s="134" t="s">
        <v>83</v>
      </c>
      <c r="F131" s="134" t="s">
        <v>83</v>
      </c>
      <c r="G131" s="137"/>
      <c r="H131" s="137"/>
      <c r="I131" s="137"/>
      <c r="J131" s="137"/>
      <c r="K131" s="137"/>
      <c r="L131" s="137"/>
      <c r="M131" s="137"/>
      <c r="N131" s="137"/>
      <c r="O131" s="137"/>
    </row>
    <row r="132" spans="1:15">
      <c r="A132" s="410" t="s">
        <v>76</v>
      </c>
      <c r="B132" s="411" t="s">
        <v>84</v>
      </c>
      <c r="C132" s="411" t="s">
        <v>84</v>
      </c>
      <c r="D132" s="411" t="s">
        <v>84</v>
      </c>
      <c r="E132" s="411" t="s">
        <v>84</v>
      </c>
      <c r="F132" s="411" t="s">
        <v>84</v>
      </c>
      <c r="G132" s="263"/>
      <c r="H132" s="137"/>
      <c r="I132" s="137"/>
      <c r="J132" s="137"/>
      <c r="K132" s="137"/>
      <c r="L132" s="137"/>
      <c r="M132" s="137"/>
      <c r="N132" s="137"/>
      <c r="O132" s="137"/>
    </row>
    <row r="133" spans="1:15">
      <c r="A133" s="460" t="s">
        <v>426</v>
      </c>
      <c r="B133" s="467" t="s">
        <v>515</v>
      </c>
      <c r="C133" s="467" t="s">
        <v>516</v>
      </c>
      <c r="D133" s="467" t="s">
        <v>515</v>
      </c>
      <c r="E133" s="467" t="s">
        <v>446</v>
      </c>
      <c r="F133" s="467" t="s">
        <v>432</v>
      </c>
      <c r="G133" s="263"/>
      <c r="H133" s="137"/>
      <c r="I133" s="137"/>
      <c r="J133" s="137"/>
      <c r="K133" s="137"/>
      <c r="L133" s="137"/>
      <c r="M133" s="137"/>
      <c r="N133" s="137"/>
      <c r="O133" s="137"/>
    </row>
    <row r="134" spans="1:15">
      <c r="A134" s="416" t="s">
        <v>198</v>
      </c>
      <c r="B134" s="134" t="s">
        <v>85</v>
      </c>
      <c r="C134" s="134" t="s">
        <v>85</v>
      </c>
      <c r="D134" s="134" t="s">
        <v>85</v>
      </c>
      <c r="E134" s="134" t="s">
        <v>85</v>
      </c>
      <c r="F134" s="134" t="s">
        <v>85</v>
      </c>
      <c r="G134" s="137"/>
      <c r="H134" s="137"/>
      <c r="I134" s="137"/>
      <c r="J134" s="137"/>
      <c r="K134" s="137"/>
      <c r="L134" s="137"/>
      <c r="M134" s="137"/>
      <c r="N134" s="137"/>
      <c r="O134" s="137"/>
    </row>
    <row r="135" spans="1:15">
      <c r="A135" s="20" t="s">
        <v>14</v>
      </c>
      <c r="B135" s="417" t="s">
        <v>86</v>
      </c>
      <c r="C135" s="417" t="s">
        <v>86</v>
      </c>
      <c r="D135" s="417" t="s">
        <v>86</v>
      </c>
      <c r="E135" s="417" t="s">
        <v>86</v>
      </c>
      <c r="F135" s="417" t="s">
        <v>86</v>
      </c>
    </row>
    <row r="136" spans="1:15">
      <c r="A136" s="20" t="s">
        <v>50</v>
      </c>
      <c r="B136" s="418" t="s">
        <v>97</v>
      </c>
      <c r="C136" s="418" t="s">
        <v>97</v>
      </c>
      <c r="D136" s="418" t="s">
        <v>97</v>
      </c>
      <c r="E136" s="418" t="s">
        <v>97</v>
      </c>
      <c r="F136" s="418" t="s">
        <v>97</v>
      </c>
    </row>
    <row r="137" spans="1:15">
      <c r="A137" s="22" t="s">
        <v>201</v>
      </c>
      <c r="B137" s="418" t="s">
        <v>202</v>
      </c>
      <c r="C137" s="418" t="s">
        <v>202</v>
      </c>
      <c r="D137" s="418" t="s">
        <v>202</v>
      </c>
      <c r="E137" s="418" t="s">
        <v>202</v>
      </c>
      <c r="F137" s="418" t="s">
        <v>202</v>
      </c>
    </row>
    <row r="138" spans="1:15">
      <c r="A138" s="410" t="s">
        <v>119</v>
      </c>
      <c r="B138" s="412" t="s">
        <v>65</v>
      </c>
      <c r="C138" s="412" t="s">
        <v>65</v>
      </c>
      <c r="D138" s="412" t="s">
        <v>65</v>
      </c>
      <c r="E138" s="412" t="s">
        <v>65</v>
      </c>
      <c r="F138" s="412" t="s">
        <v>65</v>
      </c>
      <c r="G138" s="265"/>
    </row>
    <row r="139" spans="1:15">
      <c r="A139" s="460" t="s">
        <v>426</v>
      </c>
      <c r="B139" s="468" t="s">
        <v>447</v>
      </c>
      <c r="C139" s="468" t="s">
        <v>447</v>
      </c>
      <c r="D139" s="468" t="s">
        <v>447</v>
      </c>
      <c r="E139" s="468" t="s">
        <v>447</v>
      </c>
      <c r="F139" s="468" t="s">
        <v>447</v>
      </c>
      <c r="G139" s="425"/>
    </row>
    <row r="140" spans="1:15">
      <c r="A140" s="22" t="s">
        <v>16</v>
      </c>
      <c r="B140" s="418" t="s">
        <v>66</v>
      </c>
      <c r="C140" s="418" t="s">
        <v>66</v>
      </c>
      <c r="D140" s="418" t="s">
        <v>66</v>
      </c>
      <c r="E140" s="418" t="s">
        <v>66</v>
      </c>
      <c r="F140" s="418" t="s">
        <v>66</v>
      </c>
    </row>
    <row r="141" spans="1:15">
      <c r="A141" s="22" t="s">
        <v>18</v>
      </c>
      <c r="B141" s="418" t="s">
        <v>71</v>
      </c>
      <c r="C141" s="418" t="s">
        <v>71</v>
      </c>
      <c r="D141" s="418" t="s">
        <v>71</v>
      </c>
      <c r="E141" s="418" t="s">
        <v>71</v>
      </c>
      <c r="F141" s="418" t="s">
        <v>71</v>
      </c>
    </row>
    <row r="142" spans="1:15">
      <c r="A142" s="22" t="s">
        <v>17</v>
      </c>
      <c r="B142" s="418" t="s">
        <v>115</v>
      </c>
      <c r="C142" s="418" t="s">
        <v>115</v>
      </c>
      <c r="D142" s="418" t="s">
        <v>115</v>
      </c>
      <c r="E142" s="418" t="s">
        <v>115</v>
      </c>
      <c r="F142" s="418" t="s">
        <v>115</v>
      </c>
    </row>
    <row r="143" spans="1:15">
      <c r="A143" s="410" t="s">
        <v>76</v>
      </c>
      <c r="B143" s="411" t="s">
        <v>72</v>
      </c>
      <c r="C143" s="411" t="s">
        <v>72</v>
      </c>
      <c r="D143" s="411" t="s">
        <v>83</v>
      </c>
      <c r="E143" s="411" t="s">
        <v>83</v>
      </c>
      <c r="F143" s="411" t="s">
        <v>83</v>
      </c>
      <c r="G143" s="263"/>
    </row>
    <row r="144" spans="1:15">
      <c r="A144" s="460" t="s">
        <v>426</v>
      </c>
      <c r="B144" s="467" t="s">
        <v>517</v>
      </c>
      <c r="C144" s="467" t="s">
        <v>447</v>
      </c>
      <c r="D144" s="467" t="s">
        <v>517</v>
      </c>
      <c r="E144" s="467" t="s">
        <v>518</v>
      </c>
      <c r="F144" s="469" t="s">
        <v>519</v>
      </c>
      <c r="G144" s="263"/>
    </row>
    <row r="145" spans="1:8">
      <c r="A145" s="21" t="s">
        <v>364</v>
      </c>
      <c r="B145" s="134" t="s">
        <v>87</v>
      </c>
      <c r="C145" s="134" t="s">
        <v>87</v>
      </c>
      <c r="D145" s="134" t="s">
        <v>87</v>
      </c>
      <c r="E145" s="134" t="s">
        <v>87</v>
      </c>
      <c r="F145" s="134" t="s">
        <v>87</v>
      </c>
    </row>
    <row r="146" spans="1:8">
      <c r="A146" s="21" t="s">
        <v>358</v>
      </c>
      <c r="B146" s="134" t="s">
        <v>122</v>
      </c>
      <c r="C146" s="134" t="s">
        <v>122</v>
      </c>
      <c r="D146" s="134" t="s">
        <v>122</v>
      </c>
      <c r="E146" s="134" t="s">
        <v>122</v>
      </c>
      <c r="F146" s="134" t="s">
        <v>122</v>
      </c>
    </row>
    <row r="147" spans="1:8">
      <c r="A147" s="21" t="s">
        <v>366</v>
      </c>
      <c r="B147" s="134" t="s">
        <v>123</v>
      </c>
      <c r="C147" s="134" t="s">
        <v>123</v>
      </c>
      <c r="D147" s="134" t="s">
        <v>123</v>
      </c>
      <c r="E147" s="134" t="s">
        <v>123</v>
      </c>
      <c r="F147" s="134" t="s">
        <v>123</v>
      </c>
    </row>
    <row r="148" spans="1:8" ht="15" customHeight="1">
      <c r="A148" s="21" t="s">
        <v>360</v>
      </c>
      <c r="B148" s="132" t="s">
        <v>109</v>
      </c>
      <c r="C148" s="132" t="s">
        <v>122</v>
      </c>
      <c r="D148" s="132" t="s">
        <v>122</v>
      </c>
      <c r="E148" s="132" t="s">
        <v>122</v>
      </c>
      <c r="F148" s="132" t="s">
        <v>122</v>
      </c>
    </row>
    <row r="149" spans="1:8" ht="17" customHeight="1">
      <c r="A149" s="21" t="s">
        <v>368</v>
      </c>
      <c r="B149" s="132" t="s">
        <v>248</v>
      </c>
      <c r="C149" s="132" t="s">
        <v>107</v>
      </c>
      <c r="D149" s="132" t="s">
        <v>107</v>
      </c>
      <c r="E149" s="132" t="s">
        <v>107</v>
      </c>
      <c r="F149" s="132" t="s">
        <v>107</v>
      </c>
    </row>
    <row r="150" spans="1:8" ht="23.25" customHeight="1">
      <c r="A150" s="410" t="s">
        <v>76</v>
      </c>
      <c r="B150" s="411" t="s">
        <v>241</v>
      </c>
      <c r="C150" s="411" t="s">
        <v>241</v>
      </c>
      <c r="D150" s="411" t="s">
        <v>241</v>
      </c>
      <c r="E150" s="411" t="s">
        <v>241</v>
      </c>
      <c r="F150" s="411" t="s">
        <v>241</v>
      </c>
    </row>
    <row r="151" spans="1:8">
      <c r="A151" s="28"/>
      <c r="B151" s="80"/>
      <c r="C151" s="80"/>
      <c r="D151" s="80"/>
      <c r="E151" s="80"/>
      <c r="F151" s="80"/>
      <c r="G151" s="110"/>
    </row>
    <row r="152" spans="1:8">
      <c r="A152" s="9"/>
      <c r="B152" s="9"/>
      <c r="C152" s="9"/>
      <c r="D152" s="9"/>
      <c r="E152" s="9"/>
      <c r="F152" s="9"/>
      <c r="G152" s="112"/>
    </row>
    <row r="153" spans="1:8" ht="18.5">
      <c r="A153" s="145" t="s">
        <v>351</v>
      </c>
      <c r="B153" s="53" t="s">
        <v>41</v>
      </c>
      <c r="C153" s="53" t="s">
        <v>42</v>
      </c>
      <c r="D153" s="53" t="s">
        <v>43</v>
      </c>
      <c r="E153" s="53" t="s">
        <v>44</v>
      </c>
      <c r="F153" s="53" t="s">
        <v>45</v>
      </c>
      <c r="G153" s="104"/>
      <c r="H153" s="3"/>
    </row>
    <row r="154" spans="1:8" ht="15.5">
      <c r="A154" s="29" t="s">
        <v>117</v>
      </c>
      <c r="B154" s="432" t="s">
        <v>100</v>
      </c>
      <c r="C154" s="432" t="s">
        <v>100</v>
      </c>
      <c r="D154" s="432" t="s">
        <v>100</v>
      </c>
      <c r="E154" s="432" t="s">
        <v>100</v>
      </c>
      <c r="F154" s="433" t="s">
        <v>100</v>
      </c>
      <c r="G154" s="270"/>
      <c r="H154" s="3"/>
    </row>
    <row r="155" spans="1:8" ht="15.5">
      <c r="A155" s="391" t="s">
        <v>426</v>
      </c>
      <c r="B155" s="423">
        <v>5</v>
      </c>
      <c r="C155" s="423">
        <v>5</v>
      </c>
      <c r="D155" s="423">
        <v>5</v>
      </c>
      <c r="E155" s="423">
        <v>5</v>
      </c>
      <c r="F155" s="423">
        <v>5</v>
      </c>
      <c r="G155" s="270"/>
      <c r="H155" s="3"/>
    </row>
    <row r="156" spans="1:8" ht="15.5">
      <c r="A156" s="16" t="s">
        <v>76</v>
      </c>
      <c r="B156" s="430" t="s">
        <v>85</v>
      </c>
      <c r="C156" s="430" t="s">
        <v>85</v>
      </c>
      <c r="D156" s="430" t="s">
        <v>85</v>
      </c>
      <c r="E156" s="430" t="s">
        <v>85</v>
      </c>
      <c r="F156" s="431" t="s">
        <v>85</v>
      </c>
      <c r="G156" s="270"/>
      <c r="H156" s="3"/>
    </row>
    <row r="157" spans="1:8">
      <c r="A157" s="144" t="s">
        <v>76</v>
      </c>
      <c r="B157" s="140" t="s">
        <v>86</v>
      </c>
      <c r="C157" s="140" t="s">
        <v>86</v>
      </c>
      <c r="D157" s="140" t="s">
        <v>86</v>
      </c>
      <c r="E157" s="140" t="s">
        <v>86</v>
      </c>
      <c r="F157" s="140" t="s">
        <v>86</v>
      </c>
      <c r="G157" s="263"/>
      <c r="H157" s="3"/>
    </row>
    <row r="158" spans="1:8">
      <c r="A158" s="460" t="s">
        <v>426</v>
      </c>
      <c r="B158" s="465">
        <v>14</v>
      </c>
      <c r="C158" s="465">
        <v>6</v>
      </c>
      <c r="D158" s="465">
        <v>14</v>
      </c>
      <c r="E158" s="465">
        <v>14</v>
      </c>
      <c r="F158" s="465">
        <v>19</v>
      </c>
      <c r="G158" s="263"/>
      <c r="H158" s="3"/>
    </row>
    <row r="159" spans="1:8" ht="15.5">
      <c r="A159" s="16" t="s">
        <v>360</v>
      </c>
      <c r="B159" s="430" t="s">
        <v>124</v>
      </c>
      <c r="C159" s="430" t="s">
        <v>124</v>
      </c>
      <c r="D159" s="430" t="s">
        <v>124</v>
      </c>
      <c r="E159" s="430" t="s">
        <v>124</v>
      </c>
      <c r="F159" s="431" t="s">
        <v>124</v>
      </c>
      <c r="G159" s="270"/>
      <c r="H159" s="3"/>
    </row>
    <row r="160" spans="1:8" ht="15.5">
      <c r="A160" s="10" t="s">
        <v>17</v>
      </c>
      <c r="B160" s="152" t="s">
        <v>97</v>
      </c>
      <c r="C160" s="152" t="s">
        <v>97</v>
      </c>
      <c r="D160" s="152" t="s">
        <v>97</v>
      </c>
      <c r="E160" s="152" t="s">
        <v>97</v>
      </c>
      <c r="F160" s="241" t="s">
        <v>97</v>
      </c>
      <c r="G160" s="270"/>
      <c r="H160" s="3"/>
    </row>
    <row r="161" spans="1:10" ht="15.5">
      <c r="A161" s="143" t="s">
        <v>68</v>
      </c>
      <c r="B161" s="140" t="s">
        <v>65</v>
      </c>
      <c r="C161" s="140" t="s">
        <v>65</v>
      </c>
      <c r="D161" s="140" t="s">
        <v>65</v>
      </c>
      <c r="E161" s="140" t="s">
        <v>65</v>
      </c>
      <c r="F161" s="271" t="s">
        <v>65</v>
      </c>
      <c r="G161" s="270"/>
      <c r="H161" s="3"/>
    </row>
    <row r="162" spans="1:10" s="137" customFormat="1" ht="15.5">
      <c r="A162" s="460" t="s">
        <v>426</v>
      </c>
      <c r="B162" s="465">
        <v>19</v>
      </c>
      <c r="C162" s="465">
        <v>19</v>
      </c>
      <c r="D162" s="465">
        <v>19</v>
      </c>
      <c r="E162" s="465">
        <v>19</v>
      </c>
      <c r="F162" s="465">
        <v>19</v>
      </c>
      <c r="G162" s="426"/>
      <c r="H162" s="34"/>
    </row>
    <row r="163" spans="1:10" ht="15.5">
      <c r="A163" s="15" t="s">
        <v>51</v>
      </c>
      <c r="B163" s="102" t="s">
        <v>66</v>
      </c>
      <c r="C163" s="102" t="s">
        <v>66</v>
      </c>
      <c r="D163" s="102" t="s">
        <v>66</v>
      </c>
      <c r="E163" s="102" t="s">
        <v>66</v>
      </c>
      <c r="F163" s="272" t="s">
        <v>66</v>
      </c>
      <c r="G163" s="270"/>
      <c r="H163" s="3"/>
    </row>
    <row r="164" spans="1:10" ht="15.5">
      <c r="A164" s="15" t="s">
        <v>50</v>
      </c>
      <c r="B164" s="102" t="s">
        <v>70</v>
      </c>
      <c r="C164" s="102" t="s">
        <v>70</v>
      </c>
      <c r="D164" s="102" t="s">
        <v>70</v>
      </c>
      <c r="E164" s="102" t="s">
        <v>70</v>
      </c>
      <c r="F164" s="272" t="s">
        <v>70</v>
      </c>
      <c r="G164" s="270"/>
      <c r="H164" s="3"/>
    </row>
    <row r="165" spans="1:10" ht="15.5">
      <c r="A165" s="15" t="s">
        <v>196</v>
      </c>
      <c r="B165" s="102" t="s">
        <v>71</v>
      </c>
      <c r="C165" s="102" t="s">
        <v>71</v>
      </c>
      <c r="D165" s="102" t="s">
        <v>71</v>
      </c>
      <c r="E165" s="102" t="s">
        <v>71</v>
      </c>
      <c r="F165" s="272" t="s">
        <v>71</v>
      </c>
      <c r="G165" s="270"/>
      <c r="H165" s="3"/>
    </row>
    <row r="166" spans="1:10" ht="15.5">
      <c r="A166" s="15" t="s">
        <v>37</v>
      </c>
      <c r="B166" s="102" t="s">
        <v>72</v>
      </c>
      <c r="C166" s="102" t="s">
        <v>72</v>
      </c>
      <c r="D166" s="102" t="s">
        <v>72</v>
      </c>
      <c r="E166" s="102" t="s">
        <v>72</v>
      </c>
      <c r="F166" s="272" t="s">
        <v>72</v>
      </c>
      <c r="G166" s="270"/>
      <c r="H166" s="3"/>
    </row>
    <row r="167" spans="1:10">
      <c r="A167" s="90"/>
      <c r="B167" s="89"/>
      <c r="C167" s="89"/>
      <c r="D167" s="89"/>
      <c r="E167" s="89"/>
      <c r="F167" s="89"/>
      <c r="G167" s="273"/>
      <c r="H167" s="273"/>
      <c r="I167" s="113"/>
      <c r="J167" s="3"/>
    </row>
    <row r="168" spans="1:10">
      <c r="A168" s="577" t="s">
        <v>415</v>
      </c>
      <c r="B168" s="577"/>
      <c r="C168" s="577"/>
      <c r="D168" s="577"/>
      <c r="E168" s="577"/>
      <c r="F168" s="577"/>
      <c r="G168" s="577"/>
      <c r="H168" s="577"/>
      <c r="I168" s="577"/>
      <c r="J168" s="108"/>
    </row>
    <row r="169" spans="1:10">
      <c r="A169" s="577"/>
      <c r="B169" s="577"/>
      <c r="C169" s="577"/>
      <c r="D169" s="577"/>
      <c r="E169" s="577"/>
      <c r="F169" s="577"/>
      <c r="G169" s="577"/>
      <c r="H169" s="577"/>
      <c r="I169" s="577"/>
      <c r="J169" s="108"/>
    </row>
    <row r="170" spans="1:10" ht="15.5">
      <c r="A170" s="597"/>
      <c r="B170" s="597"/>
      <c r="C170" s="597"/>
      <c r="D170" s="597"/>
      <c r="E170" s="597"/>
      <c r="F170" s="597"/>
      <c r="G170" s="597"/>
      <c r="H170" s="597"/>
      <c r="I170" s="597"/>
      <c r="J170" s="108"/>
    </row>
    <row r="171" spans="1:10">
      <c r="A171" s="114"/>
      <c r="B171" s="114"/>
      <c r="C171" s="114"/>
      <c r="D171" s="114"/>
      <c r="E171" s="114"/>
      <c r="F171" s="114"/>
      <c r="G171" s="114"/>
      <c r="H171" s="114"/>
      <c r="I171" s="114"/>
      <c r="J171" s="108"/>
    </row>
    <row r="172" spans="1:10" s="13" customFormat="1" ht="16.5">
      <c r="A172" s="308"/>
    </row>
    <row r="173" spans="1:10">
      <c r="A173" s="67"/>
    </row>
    <row r="175" spans="1:10">
      <c r="E175" s="66" t="s">
        <v>130</v>
      </c>
      <c r="F175" s="7"/>
      <c r="G175" s="7" t="s">
        <v>132</v>
      </c>
    </row>
    <row r="176" spans="1:10">
      <c r="E176" s="66" t="s">
        <v>131</v>
      </c>
      <c r="F176" s="7"/>
      <c r="G176" s="7" t="s">
        <v>133</v>
      </c>
    </row>
  </sheetData>
  <mergeCells count="30">
    <mergeCell ref="M11:N11"/>
    <mergeCell ref="M7:N7"/>
    <mergeCell ref="M8:N8"/>
    <mergeCell ref="M9:N9"/>
    <mergeCell ref="M10:N10"/>
    <mergeCell ref="M4:N4"/>
    <mergeCell ref="M5:N5"/>
    <mergeCell ref="M6:N6"/>
    <mergeCell ref="B3:J3"/>
    <mergeCell ref="A1:L1"/>
    <mergeCell ref="A170:I170"/>
    <mergeCell ref="G35:H35"/>
    <mergeCell ref="A39:F39"/>
    <mergeCell ref="A22:K22"/>
    <mergeCell ref="A35:F35"/>
    <mergeCell ref="A88:F88"/>
    <mergeCell ref="A89:F89"/>
    <mergeCell ref="B32:D32"/>
    <mergeCell ref="G32:H32"/>
    <mergeCell ref="A37:F37"/>
    <mergeCell ref="A82:F82"/>
    <mergeCell ref="G31:H31"/>
    <mergeCell ref="A23:H23"/>
    <mergeCell ref="G27:H27"/>
    <mergeCell ref="G28:H28"/>
    <mergeCell ref="A12:K12"/>
    <mergeCell ref="G25:H25"/>
    <mergeCell ref="G26:H26"/>
    <mergeCell ref="G30:H30"/>
    <mergeCell ref="A168:I169"/>
  </mergeCells>
  <pageMargins left="0.70866141732283472" right="0.70866141732283472" top="0.74803149606299213" bottom="0.74803149606299213" header="0.31496062992125984" footer="0.31496062992125984"/>
  <pageSetup paperSize="9" scale="55" fitToHeight="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"/>
  <sheetViews>
    <sheetView topLeftCell="A2" workbookViewId="0">
      <selection activeCell="A4" sqref="A4:G22"/>
    </sheetView>
  </sheetViews>
  <sheetFormatPr defaultColWidth="9.1796875" defaultRowHeight="14.5"/>
  <cols>
    <col min="1" max="1" width="26.26953125" style="9" bestFit="1" customWidth="1"/>
    <col min="2" max="2" width="13" style="9" customWidth="1"/>
    <col min="3" max="5" width="9.1796875" style="9"/>
    <col min="6" max="6" width="19.54296875" style="9" customWidth="1"/>
    <col min="7" max="7" width="23.54296875" style="9" customWidth="1"/>
    <col min="8" max="16384" width="9.1796875" style="9"/>
  </cols>
  <sheetData>
    <row r="1" spans="1:7" ht="23.5">
      <c r="A1" s="610" t="s">
        <v>134</v>
      </c>
      <c r="B1" s="610"/>
      <c r="C1" s="610"/>
      <c r="D1" s="610"/>
      <c r="E1" s="610"/>
      <c r="F1" s="610"/>
      <c r="G1" s="610"/>
    </row>
    <row r="2" spans="1:7" ht="18.5">
      <c r="A2" s="611" t="s">
        <v>144</v>
      </c>
      <c r="B2" s="611"/>
      <c r="C2" s="611"/>
      <c r="D2" s="611"/>
      <c r="E2" s="611"/>
      <c r="F2" s="611"/>
      <c r="G2"/>
    </row>
    <row r="4" spans="1:7" ht="43.5">
      <c r="A4" s="45" t="s">
        <v>143</v>
      </c>
      <c r="B4" s="8" t="s">
        <v>0</v>
      </c>
      <c r="C4" s="8" t="s">
        <v>1</v>
      </c>
      <c r="D4" s="8" t="s">
        <v>22</v>
      </c>
      <c r="E4" s="8" t="s">
        <v>2</v>
      </c>
      <c r="F4" s="73" t="s">
        <v>141</v>
      </c>
      <c r="G4" s="73" t="s">
        <v>121</v>
      </c>
    </row>
    <row r="5" spans="1:7">
      <c r="A5" s="10" t="s">
        <v>9</v>
      </c>
      <c r="B5" s="11">
        <v>1</v>
      </c>
      <c r="C5" s="11">
        <v>3</v>
      </c>
      <c r="D5" s="11">
        <v>1</v>
      </c>
      <c r="E5" s="11">
        <v>5</v>
      </c>
      <c r="F5" s="10"/>
      <c r="G5" s="10"/>
    </row>
    <row r="6" spans="1:7">
      <c r="A6" s="10" t="s">
        <v>24</v>
      </c>
      <c r="B6" s="11"/>
      <c r="C6" s="11"/>
      <c r="D6" s="11">
        <v>1</v>
      </c>
      <c r="E6" s="11">
        <v>1</v>
      </c>
      <c r="F6" s="10"/>
      <c r="G6" s="10"/>
    </row>
    <row r="7" spans="1:7">
      <c r="A7" s="10" t="s">
        <v>25</v>
      </c>
      <c r="B7" s="11">
        <v>1</v>
      </c>
      <c r="C7" s="11"/>
      <c r="D7" s="11"/>
      <c r="E7" s="11">
        <v>1</v>
      </c>
      <c r="F7" s="10"/>
      <c r="G7" s="10"/>
    </row>
    <row r="8" spans="1:7">
      <c r="A8" s="10" t="s">
        <v>23</v>
      </c>
      <c r="B8" s="11">
        <v>1</v>
      </c>
      <c r="C8" s="11">
        <v>1</v>
      </c>
      <c r="D8" s="11">
        <v>4</v>
      </c>
      <c r="E8" s="11">
        <v>6</v>
      </c>
      <c r="F8" s="10"/>
      <c r="G8" s="10"/>
    </row>
    <row r="9" spans="1:7">
      <c r="A9" s="16" t="s">
        <v>14</v>
      </c>
      <c r="B9" s="11"/>
      <c r="C9" s="11"/>
      <c r="D9" s="11">
        <v>1</v>
      </c>
      <c r="E9" s="11">
        <v>1</v>
      </c>
      <c r="F9" s="10"/>
      <c r="G9" s="10"/>
    </row>
    <row r="10" spans="1:7">
      <c r="A10" s="16" t="s">
        <v>26</v>
      </c>
      <c r="B10" s="11"/>
      <c r="C10" s="11">
        <v>1</v>
      </c>
      <c r="D10" s="11">
        <v>2</v>
      </c>
      <c r="E10" s="11">
        <v>3</v>
      </c>
      <c r="F10" s="10"/>
      <c r="G10" s="10"/>
    </row>
    <row r="11" spans="1:7">
      <c r="A11" s="16" t="s">
        <v>12</v>
      </c>
      <c r="B11" s="11"/>
      <c r="C11" s="11">
        <v>1</v>
      </c>
      <c r="D11" s="11" t="s">
        <v>32</v>
      </c>
      <c r="E11" s="11">
        <v>2</v>
      </c>
      <c r="F11" s="10"/>
      <c r="G11" s="10"/>
    </row>
    <row r="12" spans="1:7">
      <c r="A12" s="16" t="s">
        <v>6</v>
      </c>
      <c r="B12" s="11">
        <v>1</v>
      </c>
      <c r="C12" s="11">
        <v>2</v>
      </c>
      <c r="D12" s="11"/>
      <c r="E12" s="11">
        <v>3</v>
      </c>
      <c r="F12" s="10"/>
      <c r="G12" s="10"/>
    </row>
    <row r="13" spans="1:7">
      <c r="A13" s="16" t="s">
        <v>27</v>
      </c>
      <c r="B13" s="11"/>
      <c r="C13" s="11"/>
      <c r="D13" s="11">
        <v>1</v>
      </c>
      <c r="E13" s="11">
        <v>1</v>
      </c>
      <c r="F13" s="10"/>
      <c r="G13" s="10"/>
    </row>
    <row r="14" spans="1:7">
      <c r="A14" s="16" t="s">
        <v>28</v>
      </c>
      <c r="B14" s="11"/>
      <c r="C14" s="11"/>
      <c r="D14" s="11">
        <v>1</v>
      </c>
      <c r="E14" s="11">
        <v>1</v>
      </c>
      <c r="F14" s="10"/>
      <c r="G14" s="10"/>
    </row>
    <row r="15" spans="1:7">
      <c r="A15" s="16" t="s">
        <v>3</v>
      </c>
      <c r="B15" s="11"/>
      <c r="C15" s="11"/>
      <c r="D15" s="11">
        <v>1</v>
      </c>
      <c r="E15" s="11">
        <v>1</v>
      </c>
      <c r="F15" s="10"/>
      <c r="G15" s="10"/>
    </row>
    <row r="16" spans="1:7">
      <c r="A16" s="16" t="s">
        <v>13</v>
      </c>
      <c r="B16" s="11"/>
      <c r="C16" s="11">
        <v>1</v>
      </c>
      <c r="D16" s="11"/>
      <c r="E16" s="11">
        <v>1</v>
      </c>
      <c r="F16" s="10"/>
      <c r="G16" s="10"/>
    </row>
    <row r="17" spans="1:7">
      <c r="A17" s="16" t="s">
        <v>5</v>
      </c>
      <c r="B17" s="11">
        <v>1</v>
      </c>
      <c r="C17" s="11">
        <v>1</v>
      </c>
      <c r="D17" s="11"/>
      <c r="E17" s="11">
        <v>2</v>
      </c>
      <c r="F17" s="10"/>
      <c r="G17" s="10"/>
    </row>
    <row r="18" spans="1:7">
      <c r="A18" s="16" t="s">
        <v>20</v>
      </c>
      <c r="B18" s="11"/>
      <c r="C18" s="11"/>
      <c r="D18" s="11" t="s">
        <v>33</v>
      </c>
      <c r="E18" s="11">
        <v>1</v>
      </c>
      <c r="F18" s="10"/>
      <c r="G18" s="10"/>
    </row>
    <row r="19" spans="1:7">
      <c r="A19" s="16" t="s">
        <v>29</v>
      </c>
      <c r="B19" s="11"/>
      <c r="C19" s="11"/>
      <c r="D19" s="11"/>
      <c r="E19" s="11">
        <v>1</v>
      </c>
      <c r="F19" s="10"/>
      <c r="G19" s="10"/>
    </row>
    <row r="20" spans="1:7">
      <c r="A20" s="16" t="s">
        <v>15</v>
      </c>
      <c r="B20" s="11"/>
      <c r="C20" s="11"/>
      <c r="D20" s="11">
        <v>1</v>
      </c>
      <c r="E20" s="11">
        <v>1</v>
      </c>
      <c r="F20" s="10"/>
      <c r="G20" s="10"/>
    </row>
    <row r="21" spans="1:7">
      <c r="A21" s="16" t="s">
        <v>30</v>
      </c>
      <c r="B21" s="11"/>
      <c r="C21" s="11">
        <v>1</v>
      </c>
      <c r="D21" s="11">
        <v>1</v>
      </c>
      <c r="E21" s="11">
        <v>2</v>
      </c>
      <c r="F21" s="10"/>
      <c r="G21" s="10"/>
    </row>
    <row r="22" spans="1:7" customFormat="1">
      <c r="A22" s="16" t="s">
        <v>31</v>
      </c>
      <c r="B22" s="11"/>
      <c r="C22" s="11"/>
      <c r="D22" s="11" t="s">
        <v>33</v>
      </c>
      <c r="E22" s="11">
        <v>1</v>
      </c>
      <c r="F22" s="10"/>
      <c r="G22" s="10"/>
    </row>
    <row r="23" spans="1:7" customFormat="1">
      <c r="A23" s="9"/>
      <c r="B23" s="609"/>
      <c r="C23" s="609"/>
      <c r="D23" s="609"/>
      <c r="E23" s="74"/>
      <c r="F23" s="9"/>
      <c r="G23" s="9"/>
    </row>
    <row r="24" spans="1:7" customFormat="1">
      <c r="A24" s="18" t="s">
        <v>145</v>
      </c>
      <c r="B24" s="9"/>
      <c r="C24" s="9"/>
      <c r="D24" s="9"/>
      <c r="E24" s="9"/>
      <c r="F24" s="9"/>
      <c r="G24" s="9"/>
    </row>
    <row r="25" spans="1:7" customFormat="1">
      <c r="A25" s="23"/>
      <c r="B25" s="9"/>
      <c r="C25" s="9"/>
      <c r="D25" s="9"/>
      <c r="E25" s="9"/>
      <c r="F25" s="9"/>
      <c r="G25" s="9"/>
    </row>
    <row r="26" spans="1:7" customFormat="1">
      <c r="A26" s="67" t="s">
        <v>135</v>
      </c>
    </row>
    <row r="27" spans="1:7" customFormat="1">
      <c r="A27" s="67"/>
    </row>
    <row r="28" spans="1:7">
      <c r="A28"/>
      <c r="B28"/>
      <c r="C28"/>
      <c r="D28"/>
      <c r="E28"/>
      <c r="F28"/>
      <c r="G28"/>
    </row>
    <row r="29" spans="1:7">
      <c r="A29"/>
      <c r="B29"/>
      <c r="C29"/>
      <c r="D29"/>
      <c r="E29" s="66" t="s">
        <v>130</v>
      </c>
      <c r="F29" s="7"/>
      <c r="G29" s="7" t="s">
        <v>132</v>
      </c>
    </row>
    <row r="30" spans="1:7">
      <c r="A30"/>
      <c r="B30"/>
      <c r="C30"/>
      <c r="D30"/>
      <c r="E30" s="66" t="s">
        <v>131</v>
      </c>
      <c r="F30" s="7"/>
      <c r="G30" s="7" t="s">
        <v>133</v>
      </c>
    </row>
  </sheetData>
  <mergeCells count="3">
    <mergeCell ref="B23:D23"/>
    <mergeCell ref="A1:G1"/>
    <mergeCell ref="A2:F2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2</vt:i4>
      </vt:variant>
    </vt:vector>
  </HeadingPairs>
  <TitlesOfParts>
    <vt:vector size="7" baseType="lpstr">
      <vt:lpstr>SP 2+SP1</vt:lpstr>
      <vt:lpstr>Wtelno + Witoldowo</vt:lpstr>
      <vt:lpstr>Mąkowarsko + Buszkowo  </vt:lpstr>
      <vt:lpstr>Wierzchucin + Sitowiec </vt:lpstr>
      <vt:lpstr>ZS Sobieskiego</vt:lpstr>
      <vt:lpstr>'Mąkowarsko + Buszkowo  '!Obszar_wydruku</vt:lpstr>
      <vt:lpstr>'SP 2+SP1'!Obszar_wydruku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Malwina Drozdowska</dc:creator>
  <cp:lastModifiedBy>Windows User</cp:lastModifiedBy>
  <cp:lastPrinted>2020-11-24T07:53:26Z</cp:lastPrinted>
  <dcterms:created xsi:type="dcterms:W3CDTF">2014-07-25T11:11:55Z</dcterms:created>
  <dcterms:modified xsi:type="dcterms:W3CDTF">2020-12-01T07:06:54Z</dcterms:modified>
</cp:coreProperties>
</file>